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3. zasedání\"/>
    </mc:Choice>
  </mc:AlternateContent>
  <bookViews>
    <workbookView xWindow="0" yWindow="0" windowWidth="23040" windowHeight="9072"/>
  </bookViews>
  <sheets>
    <sheet name="vyvoj" sheetId="1" r:id="rId1"/>
    <sheet name="LD" sheetId="2" r:id="rId2"/>
    <sheet name="PB" sheetId="3" r:id="rId3"/>
    <sheet name="PM" sheetId="4" r:id="rId4"/>
    <sheet name="RN" sheetId="5" r:id="rId5"/>
    <sheet name="SG" sheetId="6" r:id="rId6"/>
    <sheet name="ZK" sheetId="7" r:id="rId7"/>
  </sheets>
  <definedNames>
    <definedName name="_xlnm.Print_Area" localSheetId="0">vyvoj!$A$1:$R$28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7" l="1"/>
  <c r="H29" i="7"/>
  <c r="P28" i="7"/>
  <c r="H28" i="7"/>
  <c r="P27" i="7"/>
  <c r="H27" i="7"/>
  <c r="P26" i="7"/>
  <c r="H26" i="7"/>
  <c r="P25" i="7"/>
  <c r="H25" i="7"/>
  <c r="P24" i="7"/>
  <c r="H24" i="7"/>
  <c r="P23" i="7"/>
  <c r="H23" i="7"/>
  <c r="P22" i="7"/>
  <c r="H22" i="7"/>
  <c r="P21" i="7"/>
  <c r="H21" i="7"/>
  <c r="P20" i="7"/>
  <c r="H20" i="7"/>
  <c r="P19" i="7"/>
  <c r="H19" i="7"/>
  <c r="P18" i="7"/>
  <c r="H18" i="7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P18" i="2"/>
  <c r="H18" i="2"/>
  <c r="AA19" i="1" l="1"/>
  <c r="AA20" i="1"/>
  <c r="AA21" i="1"/>
  <c r="AA22" i="1"/>
  <c r="Q30" i="1" l="1"/>
  <c r="Q31" i="1" s="1"/>
  <c r="P28" i="1"/>
  <c r="H28" i="1"/>
  <c r="P25" i="1"/>
  <c r="H25" i="1"/>
  <c r="H24" i="1"/>
  <c r="H29" i="1"/>
  <c r="H22" i="1"/>
  <c r="H19" i="1"/>
  <c r="H21" i="1"/>
  <c r="H20" i="1"/>
  <c r="H26" i="1"/>
  <c r="H23" i="1"/>
  <c r="H27" i="1"/>
  <c r="H18" i="1"/>
  <c r="P24" i="1"/>
  <c r="P29" i="1"/>
  <c r="P22" i="1"/>
  <c r="P19" i="1"/>
  <c r="P21" i="1"/>
  <c r="P20" i="1"/>
  <c r="P26" i="1"/>
  <c r="P23" i="1"/>
  <c r="P27" i="1"/>
  <c r="P18" i="1"/>
</calcChain>
</file>

<file path=xl/sharedStrings.xml><?xml version="1.0" encoding="utf-8"?>
<sst xmlns="http://schemas.openxmlformats.org/spreadsheetml/2006/main" count="586" uniqueCount="88">
  <si>
    <t>Kompletní vývoj animovaného filmu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</si>
  <si>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2017-1-2-9</t>
    </r>
  </si>
  <si>
    <t xml:space="preserve">Cíle podpory kinematografie a kritéria Rady při hodnocení žádosti o podporu kinematografie ve smyslu § 13 odst. 1 písm. b) zákona o audiovizi 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</si>
  <si>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1. vývoj českého kinematografického díla</t>
    </r>
  </si>
  <si>
    <t xml:space="preserve">1. podporovat žánrovou, tematickou a stylovou pestrost námětů tak, aby se účinněji rozvíjela svébytná a originální animovaná česká kinematografická díla jak z hlediska specifického obsahu a výtvarného pojetí,  </t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</si>
  <si>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20. dubna 2017 do 22. května 2017</t>
    </r>
  </si>
  <si>
    <t>tak schopnosti obstát v mezinárodní koprodukci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</si>
  <si>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3 000 000 Kč</t>
    </r>
  </si>
  <si>
    <t xml:space="preserve">2. podpořit vývoj českého kinematografického díla ve smyslu prohloubené práce autora na scénáři a výtvarném pojetí a následných aktivit producenta, které směřují k zajištění 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</si>
  <si>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</si>
  <si>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financování českého kinematografického díla a k přípravě natáčení</t>
  </si>
  <si>
    <t>3. zvýšit potenciál projektů pro získání mezinárodní koprodukce (Eurimages, Media, zahraniční partneři, zahraniční televizní vysilatelé)</t>
  </si>
  <si>
    <t>4. přiblížit vývoj animovaných českých kinematografických děl evropským standardům (kvalitativně, profesně i finančně)</t>
  </si>
  <si>
    <t>5. podporovat projekty v takových fázích rozpracovanosti animovaného českého kinematografického díla, ze kterého je patrné obsahové i výtvarné směrování</t>
  </si>
  <si>
    <t>Podpora je určena pro vývoj krátkometrážního nebo dlouhometrážního animovaného českého kinematografického díla (ve smyslu § 2 odst. 1 písm. f) zákona o audiovizi), jehož součástí je vypracování storyboardu nebo animatiku, vytvoření plánu výroby,</t>
  </si>
  <si>
    <t>aproximativního rozpočtu, aproximativního finančního plánu a jeho předpokládaného zajištění.</t>
  </si>
  <si>
    <t>evidenční číslo projektu</t>
  </si>
  <si>
    <t>název žadatele</t>
  </si>
  <si>
    <t>název projektu</t>
  </si>
  <si>
    <t>celkový rozpočet projektu</t>
  </si>
  <si>
    <t>požadovaná podpora</t>
  </si>
  <si>
    <t>body expert O</t>
  </si>
  <si>
    <t>body expert E</t>
  </si>
  <si>
    <t>body experti celkem</t>
  </si>
  <si>
    <t>Umělecká  kvalita projektu</t>
  </si>
  <si>
    <t>Personální zajištění projektu</t>
  </si>
  <si>
    <t>Přínos a význam pro českou a evropskou kinematografii</t>
  </si>
  <si>
    <t>Žádost: úplnost a srozumitelnost požadovaných údajů</t>
  </si>
  <si>
    <t>Rozpočet a finanční plán</t>
  </si>
  <si>
    <t>Realizační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</si>
  <si>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</si>
  <si>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</si>
  <si>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</si>
  <si>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</si>
  <si>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</si>
  <si>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</si>
  <si>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</si>
  <si>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</si>
  <si>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 komplexní dílo ano/ne</t>
  </si>
  <si>
    <t>Rada - komplexní dílo ano/ne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</si>
  <si>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</si>
  <si>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</si>
  <si>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</si>
  <si>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</si>
  <si>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</si>
  <si>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</si>
  <si>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</si>
  <si>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1795/2017</t>
  </si>
  <si>
    <t xml:space="preserve">KABOS Film &amp; Media </t>
  </si>
  <si>
    <t>Michaela</t>
  </si>
  <si>
    <t>ano</t>
  </si>
  <si>
    <t>ne</t>
  </si>
  <si>
    <t>1798/2017</t>
  </si>
  <si>
    <t>KLUCIvespolek</t>
  </si>
  <si>
    <t>Chrličovy UNESCO příběhy (Gargoyles UNESCO Tales)</t>
  </si>
  <si>
    <t>1799/2017</t>
  </si>
  <si>
    <t>Kouzelná animace</t>
  </si>
  <si>
    <t>Na konci světa</t>
  </si>
  <si>
    <t>1804/2017</t>
  </si>
  <si>
    <t xml:space="preserve">Alkay Animation Prague </t>
  </si>
  <si>
    <t>Kremace Sama McGee</t>
  </si>
  <si>
    <t>1806/2017</t>
  </si>
  <si>
    <t>NEGATIV</t>
  </si>
  <si>
    <t>To je…</t>
  </si>
  <si>
    <t>1807/2017</t>
  </si>
  <si>
    <t>MAUR film</t>
  </si>
  <si>
    <t>Jedenáctka</t>
  </si>
  <si>
    <t>1813/2017</t>
  </si>
  <si>
    <t>Wade the River</t>
  </si>
  <si>
    <t>Cyklista spasitel</t>
  </si>
  <si>
    <t>1814/2017</t>
  </si>
  <si>
    <t>nutprodukce</t>
  </si>
  <si>
    <t>Vývoj - Archa</t>
  </si>
  <si>
    <t>1815/2017</t>
  </si>
  <si>
    <t>Analog Vision</t>
  </si>
  <si>
    <t>Cesta do tmy</t>
  </si>
  <si>
    <t>1816/2017</t>
  </si>
  <si>
    <t>Silk Films</t>
  </si>
  <si>
    <t>Hurikán</t>
  </si>
  <si>
    <t>1817/2017</t>
  </si>
  <si>
    <t>Produkce Radim Procházka</t>
  </si>
  <si>
    <t>Zlatovláska</t>
  </si>
  <si>
    <t>1818/2017</t>
  </si>
  <si>
    <t xml:space="preserve">Transmedialist </t>
  </si>
  <si>
    <t>Český Grimm/Komiksová Kytice</t>
  </si>
  <si>
    <t>Projekty této výzvy budou na základě usnesení Rady č. 238/2017 hrazeny ze státní dotace 2017.</t>
  </si>
  <si>
    <t>dotace</t>
  </si>
  <si>
    <t>31.3.2018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</si>
</sst>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rgb="FFB4B4B4"/>
      </top>
      <bottom style="thin">
        <color rgb="FFB4B4B4"/>
      </bottom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rgb="FFB4B4B4"/>
      </bottom>
      <diagonal/>
    </border>
    <border>
      <left/>
      <right style="thin">
        <color theme="2" tint="-9.9917600024414813E-2"/>
      </right>
      <top style="thin">
        <color rgb="FFB4B4B4"/>
      </top>
      <bottom style="thin">
        <color rgb="FFB4B4B4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rgb="FFB4B4B4"/>
      </right>
      <top/>
      <bottom style="thin">
        <color rgb="FFB4B4B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4" fontId="2" fillId="2" borderId="0" xfId="0" applyNumberFormat="1" applyFont="1" applyFill="1" applyBorder="1" applyAlignment="1" applyProtection="1">
      <alignment horizontal="left" vertical="top"/>
    </xf>
    <xf numFmtId="4" fontId="2" fillId="2" borderId="0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9" fontId="2" fillId="2" borderId="0" xfId="0" applyNumberFormat="1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left" vertical="top"/>
    </xf>
    <xf numFmtId="4" fontId="2" fillId="2" borderId="5" xfId="0" applyNumberFormat="1" applyFont="1" applyFill="1" applyBorder="1" applyAlignment="1" applyProtection="1">
      <alignment horizontal="left" vertical="top"/>
    </xf>
    <xf numFmtId="4" fontId="2" fillId="2" borderId="5" xfId="0" applyNumberFormat="1" applyFont="1" applyFill="1" applyBorder="1" applyAlignment="1">
      <alignment horizontal="left" vertical="top"/>
    </xf>
    <xf numFmtId="3" fontId="2" fillId="2" borderId="7" xfId="0" applyNumberFormat="1" applyFont="1" applyFill="1" applyBorder="1" applyAlignment="1">
      <alignment horizontal="left" vertical="top"/>
    </xf>
    <xf numFmtId="9" fontId="2" fillId="2" borderId="1" xfId="1" applyFont="1" applyFill="1" applyBorder="1" applyAlignment="1">
      <alignment horizontal="left" vertical="top"/>
    </xf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wrapText="1"/>
    </xf>
    <xf numFmtId="3" fontId="2" fillId="2" borderId="9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wrapText="1"/>
    </xf>
    <xf numFmtId="3" fontId="6" fillId="2" borderId="8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wrapText="1"/>
    </xf>
    <xf numFmtId="14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0" fontId="5" fillId="2" borderId="8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zoomScale="60" zoomScaleNormal="60" workbookViewId="0">
      <selection activeCell="Z17" sqref="Z17"/>
    </sheetView>
  </sheetViews>
  <sheetFormatPr defaultColWidth="9.109375" defaultRowHeight="12" x14ac:dyDescent="0.3"/>
  <cols>
    <col min="1" max="1" width="11.5546875" style="1" customWidth="1"/>
    <col min="2" max="2" width="21.88671875" style="1" customWidth="1"/>
    <col min="3" max="3" width="41.88671875" style="1" customWidth="1"/>
    <col min="4" max="4" width="10.44140625" style="1" customWidth="1"/>
    <col min="5" max="5" width="9.777343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28" width="9.109375" style="1" customWidth="1"/>
    <col min="29" max="16384" width="9.109375" style="1"/>
  </cols>
  <sheetData>
    <row r="1" spans="1:27" ht="35.25" customHeight="1" x14ac:dyDescent="0.3">
      <c r="A1" s="2" t="s">
        <v>0</v>
      </c>
    </row>
    <row r="2" spans="1:27" ht="12.6" x14ac:dyDescent="0.3">
      <c r="A2" s="1" t="s">
        <v>1</v>
      </c>
      <c r="I2" s="9" t="s">
        <v>2</v>
      </c>
    </row>
    <row r="3" spans="1:27" ht="12.6" x14ac:dyDescent="0.3">
      <c r="A3" s="1" t="s">
        <v>3</v>
      </c>
      <c r="I3" s="10" t="s">
        <v>4</v>
      </c>
    </row>
    <row r="4" spans="1:27" ht="12.6" x14ac:dyDescent="0.3">
      <c r="A4" s="1" t="s">
        <v>5</v>
      </c>
      <c r="I4" s="10" t="s">
        <v>6</v>
      </c>
    </row>
    <row r="5" spans="1:27" ht="12.6" x14ac:dyDescent="0.3">
      <c r="A5" s="1" t="s">
        <v>7</v>
      </c>
      <c r="I5" s="10" t="s">
        <v>8</v>
      </c>
    </row>
    <row r="6" spans="1:27" ht="12.6" x14ac:dyDescent="0.3">
      <c r="A6" s="1" t="s">
        <v>9</v>
      </c>
      <c r="I6" s="10" t="s">
        <v>10</v>
      </c>
    </row>
    <row r="7" spans="1:27" x14ac:dyDescent="0.3">
      <c r="I7" s="10" t="s">
        <v>11</v>
      </c>
    </row>
    <row r="8" spans="1:27" x14ac:dyDescent="0.3">
      <c r="I8" s="10" t="s">
        <v>12</v>
      </c>
    </row>
    <row r="9" spans="1:27" x14ac:dyDescent="0.3">
      <c r="I9" s="1" t="s">
        <v>13</v>
      </c>
    </row>
    <row r="11" spans="1:27" x14ac:dyDescent="0.3">
      <c r="H11" s="1" t="s">
        <v>14</v>
      </c>
    </row>
    <row r="12" spans="1:27" x14ac:dyDescent="0.3">
      <c r="H12" s="1" t="s">
        <v>15</v>
      </c>
    </row>
    <row r="14" spans="1:27" x14ac:dyDescent="0.3">
      <c r="H14" s="1" t="s">
        <v>85</v>
      </c>
    </row>
    <row r="16" spans="1:27" ht="106.5" customHeight="1" x14ac:dyDescent="0.3">
      <c r="A16" s="3" t="s">
        <v>16</v>
      </c>
      <c r="B16" s="3" t="s">
        <v>17</v>
      </c>
      <c r="C16" s="3" t="s">
        <v>18</v>
      </c>
      <c r="D16" s="3" t="s">
        <v>19</v>
      </c>
      <c r="E16" s="3" t="s">
        <v>20</v>
      </c>
      <c r="F16" s="3" t="s">
        <v>21</v>
      </c>
      <c r="G16" s="3" t="s">
        <v>22</v>
      </c>
      <c r="H16" s="3" t="s">
        <v>23</v>
      </c>
      <c r="I16" s="16" t="s">
        <v>24</v>
      </c>
      <c r="J16" s="16" t="s">
        <v>25</v>
      </c>
      <c r="K16" s="16" t="s">
        <v>26</v>
      </c>
      <c r="L16" s="16" t="s">
        <v>27</v>
      </c>
      <c r="M16" s="16" t="s">
        <v>28</v>
      </c>
      <c r="N16" s="16" t="s">
        <v>29</v>
      </c>
      <c r="O16" s="16" t="s">
        <v>30</v>
      </c>
      <c r="P16" s="3" t="s">
        <v>31</v>
      </c>
      <c r="Q16" s="3" t="s">
        <v>32</v>
      </c>
      <c r="R16" s="3" t="s">
        <v>33</v>
      </c>
      <c r="S16" s="3" t="s">
        <v>34</v>
      </c>
      <c r="T16" s="3" t="s">
        <v>35</v>
      </c>
      <c r="U16" s="3" t="s">
        <v>36</v>
      </c>
      <c r="V16" s="3" t="s">
        <v>37</v>
      </c>
      <c r="W16" s="3" t="s">
        <v>38</v>
      </c>
      <c r="X16" s="3" t="s">
        <v>39</v>
      </c>
      <c r="Y16" s="3" t="s">
        <v>40</v>
      </c>
      <c r="Z16" s="3" t="s">
        <v>41</v>
      </c>
      <c r="AA16" s="3" t="s">
        <v>42</v>
      </c>
    </row>
    <row r="17" spans="1:27" ht="13.8" x14ac:dyDescent="0.3">
      <c r="A17" s="37"/>
      <c r="B17" s="8"/>
      <c r="C17" s="8"/>
      <c r="D17" s="8"/>
      <c r="E17" s="8"/>
      <c r="F17" s="5"/>
      <c r="G17" s="5"/>
      <c r="H17" s="5"/>
      <c r="I17" s="4" t="s">
        <v>43</v>
      </c>
      <c r="J17" s="4" t="s">
        <v>44</v>
      </c>
      <c r="K17" s="4" t="s">
        <v>44</v>
      </c>
      <c r="L17" s="4" t="s">
        <v>45</v>
      </c>
      <c r="M17" s="4" t="s">
        <v>46</v>
      </c>
      <c r="N17" s="4" t="s">
        <v>44</v>
      </c>
      <c r="O17" s="4" t="s">
        <v>46</v>
      </c>
      <c r="P17" s="5"/>
      <c r="Q17" s="4"/>
      <c r="R17" s="4"/>
      <c r="S17" s="4"/>
      <c r="T17" s="4"/>
      <c r="U17" s="6"/>
      <c r="V17" s="6"/>
      <c r="W17" s="6"/>
      <c r="X17" s="6"/>
      <c r="Y17" s="7"/>
      <c r="Z17" s="7"/>
      <c r="AA17" s="8"/>
    </row>
    <row r="18" spans="1:27" ht="13.95" customHeight="1" x14ac:dyDescent="0.25">
      <c r="A18" s="38" t="s">
        <v>76</v>
      </c>
      <c r="B18" s="38" t="s">
        <v>77</v>
      </c>
      <c r="C18" s="38" t="s">
        <v>78</v>
      </c>
      <c r="D18" s="39">
        <v>509319</v>
      </c>
      <c r="E18" s="39">
        <v>450000</v>
      </c>
      <c r="F18" s="5">
        <v>60</v>
      </c>
      <c r="G18" s="5">
        <v>36</v>
      </c>
      <c r="H18" s="5">
        <f t="shared" ref="H18:H29" si="0">SUM(F18:G18)</f>
        <v>96</v>
      </c>
      <c r="I18" s="13">
        <v>21.666699999999999</v>
      </c>
      <c r="J18" s="13">
        <v>12.166700000000001</v>
      </c>
      <c r="K18" s="13">
        <v>12.333299999999999</v>
      </c>
      <c r="L18" s="13">
        <v>4.8333000000000004</v>
      </c>
      <c r="M18" s="13">
        <v>9</v>
      </c>
      <c r="N18" s="13">
        <v>13.333299999999999</v>
      </c>
      <c r="O18" s="13">
        <v>7.5</v>
      </c>
      <c r="P18" s="14">
        <f t="shared" ref="P18:P29" si="1">SUM(I18:O18)</f>
        <v>80.833299999999994</v>
      </c>
      <c r="Q18" s="12">
        <v>450000</v>
      </c>
      <c r="R18" s="8" t="s">
        <v>86</v>
      </c>
      <c r="S18" s="42" t="s">
        <v>50</v>
      </c>
      <c r="T18" s="15" t="s">
        <v>50</v>
      </c>
      <c r="U18" s="43">
        <v>0.88</v>
      </c>
      <c r="V18" s="15">
        <v>0.9</v>
      </c>
      <c r="W18" s="42" t="s">
        <v>51</v>
      </c>
      <c r="X18" s="42" t="s">
        <v>51</v>
      </c>
      <c r="Y18" s="44">
        <v>43799</v>
      </c>
      <c r="Z18" s="45">
        <v>43799</v>
      </c>
      <c r="AA18" s="29">
        <v>0.9</v>
      </c>
    </row>
    <row r="19" spans="1:27" ht="13.95" customHeight="1" x14ac:dyDescent="0.25">
      <c r="A19" s="38" t="s">
        <v>58</v>
      </c>
      <c r="B19" s="38" t="s">
        <v>59</v>
      </c>
      <c r="C19" s="38" t="s">
        <v>60</v>
      </c>
      <c r="D19" s="39">
        <v>449643</v>
      </c>
      <c r="E19" s="40">
        <v>224822</v>
      </c>
      <c r="F19" s="5">
        <v>35</v>
      </c>
      <c r="G19" s="5">
        <v>29</v>
      </c>
      <c r="H19" s="5">
        <f t="shared" si="0"/>
        <v>64</v>
      </c>
      <c r="I19" s="13">
        <v>17.666699999999999</v>
      </c>
      <c r="J19" s="13">
        <v>11.333299999999999</v>
      </c>
      <c r="K19" s="13">
        <v>11.833299999999999</v>
      </c>
      <c r="L19" s="13">
        <v>4.3333000000000004</v>
      </c>
      <c r="M19" s="13">
        <v>8.6667000000000005</v>
      </c>
      <c r="N19" s="13">
        <v>13.333299999999999</v>
      </c>
      <c r="O19" s="13">
        <v>8</v>
      </c>
      <c r="P19" s="14">
        <f t="shared" si="1"/>
        <v>75.166600000000003</v>
      </c>
      <c r="Q19" s="11">
        <v>224000</v>
      </c>
      <c r="R19" s="8" t="s">
        <v>86</v>
      </c>
      <c r="S19" s="42" t="s">
        <v>51</v>
      </c>
      <c r="T19" s="15" t="s">
        <v>50</v>
      </c>
      <c r="U19" s="43">
        <v>0.5</v>
      </c>
      <c r="V19" s="15">
        <v>0.75</v>
      </c>
      <c r="W19" s="42" t="s">
        <v>51</v>
      </c>
      <c r="X19" s="42" t="s">
        <v>51</v>
      </c>
      <c r="Y19" s="44">
        <v>43281</v>
      </c>
      <c r="Z19" s="45">
        <v>43281</v>
      </c>
      <c r="AA19" s="29">
        <f>Q19/(0.7*D19)</f>
        <v>0.71167570717213435</v>
      </c>
    </row>
    <row r="20" spans="1:27" ht="13.95" customHeight="1" x14ac:dyDescent="0.25">
      <c r="A20" s="38" t="s">
        <v>64</v>
      </c>
      <c r="B20" s="38" t="s">
        <v>65</v>
      </c>
      <c r="C20" s="38" t="s">
        <v>66</v>
      </c>
      <c r="D20" s="39">
        <v>2290549</v>
      </c>
      <c r="E20" s="40">
        <v>385000</v>
      </c>
      <c r="F20" s="5">
        <v>60</v>
      </c>
      <c r="G20" s="5">
        <v>36</v>
      </c>
      <c r="H20" s="5">
        <f t="shared" si="0"/>
        <v>96</v>
      </c>
      <c r="I20" s="13">
        <v>18</v>
      </c>
      <c r="J20" s="13">
        <v>11.666700000000001</v>
      </c>
      <c r="K20" s="13">
        <v>11.833299999999999</v>
      </c>
      <c r="L20" s="13">
        <v>4.1666999999999996</v>
      </c>
      <c r="M20" s="13">
        <v>8.3332999999999995</v>
      </c>
      <c r="N20" s="13">
        <v>10.333299999999999</v>
      </c>
      <c r="O20" s="13">
        <v>9.8332999999999995</v>
      </c>
      <c r="P20" s="14">
        <f t="shared" si="1"/>
        <v>74.166599999999988</v>
      </c>
      <c r="Q20" s="12">
        <v>385000</v>
      </c>
      <c r="R20" s="8" t="s">
        <v>86</v>
      </c>
      <c r="S20" s="42" t="s">
        <v>51</v>
      </c>
      <c r="T20" s="15" t="s">
        <v>50</v>
      </c>
      <c r="U20" s="43">
        <v>0.1681</v>
      </c>
      <c r="V20" s="15">
        <v>0.6</v>
      </c>
      <c r="W20" s="42" t="s">
        <v>51</v>
      </c>
      <c r="X20" s="42" t="s">
        <v>51</v>
      </c>
      <c r="Y20" s="44">
        <v>43281</v>
      </c>
      <c r="Z20" s="45">
        <v>43281</v>
      </c>
      <c r="AA20" s="29">
        <f>Q20/(0.7*D20)</f>
        <v>0.24011710729611113</v>
      </c>
    </row>
    <row r="21" spans="1:27" ht="13.95" customHeight="1" x14ac:dyDescent="0.25">
      <c r="A21" s="38" t="s">
        <v>61</v>
      </c>
      <c r="B21" s="38" t="s">
        <v>62</v>
      </c>
      <c r="C21" s="38" t="s">
        <v>63</v>
      </c>
      <c r="D21" s="39">
        <v>1060000</v>
      </c>
      <c r="E21" s="40">
        <v>500000</v>
      </c>
      <c r="F21" s="5">
        <v>60</v>
      </c>
      <c r="G21" s="5">
        <v>21</v>
      </c>
      <c r="H21" s="5">
        <f t="shared" si="0"/>
        <v>81</v>
      </c>
      <c r="I21" s="13">
        <v>19.166699999999999</v>
      </c>
      <c r="J21" s="13">
        <v>11.166700000000001</v>
      </c>
      <c r="K21" s="13">
        <v>12.166700000000001</v>
      </c>
      <c r="L21" s="13">
        <v>4</v>
      </c>
      <c r="M21" s="13">
        <v>7.3333000000000004</v>
      </c>
      <c r="N21" s="13">
        <v>10.166700000000001</v>
      </c>
      <c r="O21" s="13">
        <v>9.6667000000000005</v>
      </c>
      <c r="P21" s="14">
        <f t="shared" si="1"/>
        <v>73.666800000000009</v>
      </c>
      <c r="Q21" s="11">
        <v>500000</v>
      </c>
      <c r="R21" s="8" t="s">
        <v>86</v>
      </c>
      <c r="S21" s="42" t="s">
        <v>51</v>
      </c>
      <c r="T21" s="15" t="s">
        <v>50</v>
      </c>
      <c r="U21" s="43">
        <v>0.47</v>
      </c>
      <c r="V21" s="15">
        <v>0.7</v>
      </c>
      <c r="W21" s="42" t="s">
        <v>51</v>
      </c>
      <c r="X21" s="42" t="s">
        <v>51</v>
      </c>
      <c r="Y21" s="44">
        <v>43403</v>
      </c>
      <c r="Z21" s="46">
        <v>43404</v>
      </c>
      <c r="AA21" s="29">
        <f>Q21/(0.7*D21)</f>
        <v>0.67385444743935308</v>
      </c>
    </row>
    <row r="22" spans="1:27" ht="13.95" customHeight="1" x14ac:dyDescent="0.25">
      <c r="A22" s="38" t="s">
        <v>55</v>
      </c>
      <c r="B22" s="38" t="s">
        <v>56</v>
      </c>
      <c r="C22" s="38" t="s">
        <v>57</v>
      </c>
      <c r="D22" s="39">
        <v>215000</v>
      </c>
      <c r="E22" s="40">
        <v>90000</v>
      </c>
      <c r="F22" s="5">
        <v>45</v>
      </c>
      <c r="G22" s="5">
        <v>35</v>
      </c>
      <c r="H22" s="5">
        <f t="shared" si="0"/>
        <v>80</v>
      </c>
      <c r="I22" s="13">
        <v>16</v>
      </c>
      <c r="J22" s="13">
        <v>10</v>
      </c>
      <c r="K22" s="13">
        <v>10.666700000000001</v>
      </c>
      <c r="L22" s="13">
        <v>4.1666999999999996</v>
      </c>
      <c r="M22" s="13">
        <v>8.8332999999999995</v>
      </c>
      <c r="N22" s="13">
        <v>13</v>
      </c>
      <c r="O22" s="13">
        <v>6.1666999999999996</v>
      </c>
      <c r="P22" s="14">
        <f t="shared" si="1"/>
        <v>68.833399999999997</v>
      </c>
      <c r="Q22" s="11">
        <v>90000</v>
      </c>
      <c r="R22" s="8" t="s">
        <v>86</v>
      </c>
      <c r="S22" s="42" t="s">
        <v>51</v>
      </c>
      <c r="T22" s="15" t="s">
        <v>50</v>
      </c>
      <c r="U22" s="43">
        <v>0.42</v>
      </c>
      <c r="V22" s="15">
        <v>0.65</v>
      </c>
      <c r="W22" s="42" t="s">
        <v>51</v>
      </c>
      <c r="X22" s="42" t="s">
        <v>51</v>
      </c>
      <c r="Y22" s="44">
        <v>43169</v>
      </c>
      <c r="Z22" s="47" t="s">
        <v>87</v>
      </c>
      <c r="AA22" s="29">
        <f>Q22/(0.7*D22)</f>
        <v>0.59800664451827246</v>
      </c>
    </row>
    <row r="23" spans="1:27" ht="13.95" customHeight="1" x14ac:dyDescent="0.25">
      <c r="A23" s="38" t="s">
        <v>70</v>
      </c>
      <c r="B23" s="38" t="s">
        <v>71</v>
      </c>
      <c r="C23" s="38" t="s">
        <v>72</v>
      </c>
      <c r="D23" s="39">
        <v>270000</v>
      </c>
      <c r="E23" s="40">
        <v>200000</v>
      </c>
      <c r="F23" s="5">
        <v>60</v>
      </c>
      <c r="G23" s="5">
        <v>36</v>
      </c>
      <c r="H23" s="5">
        <f t="shared" si="0"/>
        <v>96</v>
      </c>
      <c r="I23" s="13">
        <v>16.333300000000001</v>
      </c>
      <c r="J23" s="13">
        <v>10.666700000000001</v>
      </c>
      <c r="K23" s="13">
        <v>10.333299999999999</v>
      </c>
      <c r="L23" s="13">
        <v>4.1666999999999996</v>
      </c>
      <c r="M23" s="13">
        <v>8</v>
      </c>
      <c r="N23" s="13">
        <v>10.666700000000001</v>
      </c>
      <c r="O23" s="13">
        <v>8.5</v>
      </c>
      <c r="P23" s="14">
        <f t="shared" si="1"/>
        <v>68.666699999999992</v>
      </c>
      <c r="Q23" s="12">
        <v>200000</v>
      </c>
      <c r="R23" s="8" t="s">
        <v>86</v>
      </c>
      <c r="S23" s="42" t="s">
        <v>50</v>
      </c>
      <c r="T23" s="15" t="s">
        <v>50</v>
      </c>
      <c r="U23" s="43">
        <v>0.74</v>
      </c>
      <c r="V23" s="15">
        <v>0.9</v>
      </c>
      <c r="W23" s="42" t="s">
        <v>51</v>
      </c>
      <c r="X23" s="42" t="s">
        <v>51</v>
      </c>
      <c r="Y23" s="44">
        <v>43251</v>
      </c>
      <c r="Z23" s="44">
        <v>43251</v>
      </c>
      <c r="AA23" s="29">
        <v>0.9</v>
      </c>
    </row>
    <row r="24" spans="1:27" ht="13.95" customHeight="1" x14ac:dyDescent="0.25">
      <c r="A24" s="38" t="s">
        <v>47</v>
      </c>
      <c r="B24" s="38" t="s">
        <v>48</v>
      </c>
      <c r="C24" s="38" t="s">
        <v>49</v>
      </c>
      <c r="D24" s="39">
        <v>1273000</v>
      </c>
      <c r="E24" s="40">
        <v>700000</v>
      </c>
      <c r="F24" s="5">
        <v>30</v>
      </c>
      <c r="G24" s="5">
        <v>36</v>
      </c>
      <c r="H24" s="5">
        <f t="shared" si="0"/>
        <v>66</v>
      </c>
      <c r="I24" s="13">
        <v>10.5</v>
      </c>
      <c r="J24" s="13">
        <v>11.666700000000001</v>
      </c>
      <c r="K24" s="13">
        <v>10.833299999999999</v>
      </c>
      <c r="L24" s="13">
        <v>2.5</v>
      </c>
      <c r="M24" s="13">
        <v>7</v>
      </c>
      <c r="N24" s="13">
        <v>7.3333000000000004</v>
      </c>
      <c r="O24" s="13">
        <v>8</v>
      </c>
      <c r="P24" s="14">
        <f t="shared" si="1"/>
        <v>57.833300000000001</v>
      </c>
      <c r="Q24" s="11"/>
      <c r="R24" s="8"/>
      <c r="S24" s="42" t="s">
        <v>50</v>
      </c>
      <c r="T24" s="15"/>
      <c r="U24" s="43">
        <v>0.55000000000000004</v>
      </c>
      <c r="V24" s="15"/>
      <c r="W24" s="42" t="s">
        <v>51</v>
      </c>
      <c r="X24" s="15"/>
      <c r="Y24" s="44">
        <v>43374</v>
      </c>
      <c r="Z24" s="46"/>
      <c r="AA24" s="15"/>
    </row>
    <row r="25" spans="1:27" ht="13.95" customHeight="1" x14ac:dyDescent="0.25">
      <c r="A25" s="38" t="s">
        <v>79</v>
      </c>
      <c r="B25" s="38" t="s">
        <v>80</v>
      </c>
      <c r="C25" s="38" t="s">
        <v>81</v>
      </c>
      <c r="D25" s="39">
        <v>1752000</v>
      </c>
      <c r="E25" s="40">
        <v>1152000</v>
      </c>
      <c r="F25" s="5">
        <v>55</v>
      </c>
      <c r="G25" s="5">
        <v>36</v>
      </c>
      <c r="H25" s="5">
        <f t="shared" si="0"/>
        <v>91</v>
      </c>
      <c r="I25" s="13">
        <v>12</v>
      </c>
      <c r="J25" s="13">
        <v>9.3332999999999995</v>
      </c>
      <c r="K25" s="13">
        <v>8.3332999999999995</v>
      </c>
      <c r="L25" s="13">
        <v>3.8332999999999999</v>
      </c>
      <c r="M25" s="13">
        <v>7</v>
      </c>
      <c r="N25" s="13">
        <v>8.3332999999999995</v>
      </c>
      <c r="O25" s="13">
        <v>7.3333000000000004</v>
      </c>
      <c r="P25" s="14">
        <f t="shared" si="1"/>
        <v>56.166500000000006</v>
      </c>
      <c r="Q25" s="12"/>
      <c r="R25" s="8"/>
      <c r="S25" s="42" t="s">
        <v>50</v>
      </c>
      <c r="T25" s="15"/>
      <c r="U25" s="43">
        <v>0.66</v>
      </c>
      <c r="V25" s="8"/>
      <c r="W25" s="42" t="s">
        <v>51</v>
      </c>
      <c r="X25" s="15"/>
      <c r="Y25" s="44">
        <v>43281</v>
      </c>
      <c r="Z25" s="48"/>
      <c r="AA25" s="8"/>
    </row>
    <row r="26" spans="1:27" ht="13.95" customHeight="1" x14ac:dyDescent="0.25">
      <c r="A26" s="38" t="s">
        <v>67</v>
      </c>
      <c r="B26" s="38" t="s">
        <v>68</v>
      </c>
      <c r="C26" s="38" t="s">
        <v>69</v>
      </c>
      <c r="D26" s="39">
        <v>500000</v>
      </c>
      <c r="E26" s="40">
        <v>250000</v>
      </c>
      <c r="F26" s="5">
        <v>57</v>
      </c>
      <c r="G26" s="5">
        <v>29</v>
      </c>
      <c r="H26" s="5">
        <f t="shared" si="0"/>
        <v>86</v>
      </c>
      <c r="I26" s="13">
        <v>13.666700000000001</v>
      </c>
      <c r="J26" s="13">
        <v>9.6667000000000005</v>
      </c>
      <c r="K26" s="13">
        <v>8.1667000000000005</v>
      </c>
      <c r="L26" s="13">
        <v>3.3332999999999999</v>
      </c>
      <c r="M26" s="13">
        <v>7</v>
      </c>
      <c r="N26" s="13">
        <v>7.3333000000000004</v>
      </c>
      <c r="O26" s="13">
        <v>5.8333000000000004</v>
      </c>
      <c r="P26" s="14">
        <f t="shared" si="1"/>
        <v>55.000000000000007</v>
      </c>
      <c r="Q26" s="12"/>
      <c r="R26" s="8"/>
      <c r="S26" s="42" t="s">
        <v>51</v>
      </c>
      <c r="T26" s="15"/>
      <c r="U26" s="43">
        <v>0.5</v>
      </c>
      <c r="V26" s="8"/>
      <c r="W26" s="42" t="s">
        <v>51</v>
      </c>
      <c r="X26" s="15"/>
      <c r="Y26" s="44">
        <v>42794</v>
      </c>
      <c r="Z26" s="48"/>
      <c r="AA26" s="8"/>
    </row>
    <row r="27" spans="1:27" ht="13.95" customHeight="1" x14ac:dyDescent="0.25">
      <c r="A27" s="38" t="s">
        <v>73</v>
      </c>
      <c r="B27" s="38" t="s">
        <v>74</v>
      </c>
      <c r="C27" s="38" t="s">
        <v>75</v>
      </c>
      <c r="D27" s="39">
        <v>2060000</v>
      </c>
      <c r="E27" s="40">
        <v>1000000</v>
      </c>
      <c r="F27" s="5">
        <v>50</v>
      </c>
      <c r="G27" s="5">
        <v>9</v>
      </c>
      <c r="H27" s="5">
        <f t="shared" si="0"/>
        <v>59</v>
      </c>
      <c r="I27" s="13">
        <v>14.5</v>
      </c>
      <c r="J27" s="13">
        <v>8.8332999999999995</v>
      </c>
      <c r="K27" s="13">
        <v>8.8332999999999995</v>
      </c>
      <c r="L27" s="13">
        <v>3.1667000000000001</v>
      </c>
      <c r="M27" s="13">
        <v>6</v>
      </c>
      <c r="N27" s="13">
        <v>5.1666999999999996</v>
      </c>
      <c r="O27" s="13">
        <v>6.1666999999999996</v>
      </c>
      <c r="P27" s="14">
        <f t="shared" si="1"/>
        <v>52.666699999999999</v>
      </c>
      <c r="Q27" s="12"/>
      <c r="R27" s="8"/>
      <c r="S27" s="42" t="s">
        <v>50</v>
      </c>
      <c r="T27" s="15"/>
      <c r="U27" s="43">
        <v>0.49</v>
      </c>
      <c r="V27" s="8"/>
      <c r="W27" s="42" t="s">
        <v>51</v>
      </c>
      <c r="X27" s="15"/>
      <c r="Y27" s="44">
        <v>44012</v>
      </c>
      <c r="Z27" s="48"/>
      <c r="AA27" s="8"/>
    </row>
    <row r="28" spans="1:27" ht="13.95" customHeight="1" x14ac:dyDescent="0.25">
      <c r="A28" s="38" t="s">
        <v>82</v>
      </c>
      <c r="B28" s="38" t="s">
        <v>83</v>
      </c>
      <c r="C28" s="38" t="s">
        <v>84</v>
      </c>
      <c r="D28" s="39">
        <v>4875990</v>
      </c>
      <c r="E28" s="40">
        <v>1600000</v>
      </c>
      <c r="F28" s="5">
        <v>42</v>
      </c>
      <c r="G28" s="5">
        <v>15</v>
      </c>
      <c r="H28" s="5">
        <f t="shared" si="0"/>
        <v>57</v>
      </c>
      <c r="I28" s="13">
        <v>11.5</v>
      </c>
      <c r="J28" s="13">
        <v>7.3333000000000004</v>
      </c>
      <c r="K28" s="13">
        <v>9.6667000000000005</v>
      </c>
      <c r="L28" s="13">
        <v>2.6667000000000001</v>
      </c>
      <c r="M28" s="13">
        <v>5.5</v>
      </c>
      <c r="N28" s="13">
        <v>7.6666999999999996</v>
      </c>
      <c r="O28" s="13">
        <v>5.8333000000000004</v>
      </c>
      <c r="P28" s="14">
        <f t="shared" si="1"/>
        <v>50.166699999999999</v>
      </c>
      <c r="Q28" s="12"/>
      <c r="R28" s="8"/>
      <c r="S28" s="42" t="s">
        <v>50</v>
      </c>
      <c r="T28" s="15"/>
      <c r="U28" s="43">
        <v>0.33</v>
      </c>
      <c r="V28" s="8"/>
      <c r="W28" s="42" t="s">
        <v>51</v>
      </c>
      <c r="X28" s="15"/>
      <c r="Y28" s="44">
        <v>43496</v>
      </c>
      <c r="Z28" s="48"/>
      <c r="AA28" s="8"/>
    </row>
    <row r="29" spans="1:27" ht="13.95" customHeight="1" x14ac:dyDescent="0.25">
      <c r="A29" s="38" t="s">
        <v>52</v>
      </c>
      <c r="B29" s="38" t="s">
        <v>53</v>
      </c>
      <c r="C29" s="38" t="s">
        <v>54</v>
      </c>
      <c r="D29" s="39">
        <v>3959657</v>
      </c>
      <c r="E29" s="40">
        <v>300000</v>
      </c>
      <c r="F29" s="5">
        <v>25</v>
      </c>
      <c r="G29" s="5">
        <v>35</v>
      </c>
      <c r="H29" s="5">
        <f t="shared" si="0"/>
        <v>60</v>
      </c>
      <c r="I29" s="13">
        <v>10.333299999999999</v>
      </c>
      <c r="J29" s="13">
        <v>9.3332999999999995</v>
      </c>
      <c r="K29" s="13">
        <v>7.6666999999999996</v>
      </c>
      <c r="L29" s="13">
        <v>2.6667000000000001</v>
      </c>
      <c r="M29" s="13">
        <v>5.6666999999999996</v>
      </c>
      <c r="N29" s="13">
        <v>6.3333000000000004</v>
      </c>
      <c r="O29" s="13">
        <v>5.3333000000000004</v>
      </c>
      <c r="P29" s="14">
        <f t="shared" si="1"/>
        <v>47.333300000000001</v>
      </c>
      <c r="Q29" s="11"/>
      <c r="R29" s="8"/>
      <c r="S29" s="42" t="s">
        <v>50</v>
      </c>
      <c r="T29" s="15"/>
      <c r="U29" s="43">
        <v>0.76</v>
      </c>
      <c r="V29" s="15"/>
      <c r="W29" s="42" t="s">
        <v>51</v>
      </c>
      <c r="X29" s="15"/>
      <c r="Y29" s="44">
        <v>43393</v>
      </c>
      <c r="Z29" s="49"/>
      <c r="AA29" s="15"/>
    </row>
    <row r="30" spans="1:27" ht="13.8" x14ac:dyDescent="0.3">
      <c r="A30" s="31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1"/>
      <c r="Q30" s="22">
        <f>SUM(Q18:Q29)</f>
        <v>1849000</v>
      </c>
      <c r="T30" s="23"/>
      <c r="U30" s="23"/>
      <c r="X30" s="23"/>
      <c r="Y30" s="23"/>
    </row>
    <row r="31" spans="1:27" ht="13.8" x14ac:dyDescent="0.3">
      <c r="A31" s="31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1"/>
      <c r="Q31" s="22">
        <f>3000000-Q30</f>
        <v>1151000</v>
      </c>
      <c r="T31" s="23"/>
      <c r="U31" s="23"/>
      <c r="X31" s="23"/>
      <c r="Y31" s="23"/>
    </row>
    <row r="32" spans="1:27" ht="13.8" x14ac:dyDescent="0.3">
      <c r="A32" s="31"/>
      <c r="Q32" s="19"/>
    </row>
  </sheetData>
  <sheetProtection selectLockedCells="1" selectUnlockedCells="1"/>
  <customSheetViews>
    <customSheetView guid="{DB8D12CF-4785-4380-997E-3DB321CA402A}" scale="60">
      <selection activeCell="N18" sqref="N18"/>
      <pageMargins left="0" right="0" top="0" bottom="0" header="0" footer="0"/>
      <pageSetup paperSize="9" orientation="portrait" r:id="rId1"/>
    </customSheetView>
  </customSheetViews>
  <dataValidations count="7">
    <dataValidation type="whole" showInputMessage="1" showErrorMessage="1" errorTitle="ZNOVU A LÉPE" error="To je móóóóóóc!!!!" sqref="P18:P31">
      <formula1>0</formula1>
      <formula2>100</formula2>
    </dataValidation>
    <dataValidation type="whole" allowBlank="1" showInputMessage="1" showErrorMessage="1" errorTitle="ZNOVU A LÉPE" error="To je móóóóóóc!!!!" sqref="I18:I31">
      <formula1>0</formula1>
      <formula2>30</formula2>
    </dataValidation>
    <dataValidation type="whole" showInputMessage="1" showErrorMessage="1" errorTitle="ZNOVU A LÉPE" error="To je móóóóóóc!!!!" sqref="J18:K31">
      <formula1>0</formula1>
      <formula2>15</formula2>
    </dataValidation>
    <dataValidation type="whole" allowBlank="1" showInputMessage="1" showErrorMessage="1" errorTitle="ZNOVU A LÉPE" error="To je móóóóóóc!!!!" sqref="L18:L31">
      <formula1>0</formula1>
      <formula2>5</formula2>
    </dataValidation>
    <dataValidation type="whole" showInputMessage="1" showErrorMessage="1" errorTitle="ZNOVU A LÉPE" error="To je móóóóóóc!!!!" sqref="M18:M31">
      <formula1>0</formula1>
      <formula2>10</formula2>
    </dataValidation>
    <dataValidation type="whole" showInputMessage="1" showErrorMessage="1" errorTitle="ZNOVU A LÉPE" error="To je móóóóóóc!!!!_x000a__x000a_" sqref="N18:N31">
      <formula1>0</formula1>
      <formula2>15</formula2>
    </dataValidation>
    <dataValidation type="whole" showInputMessage="1" showErrorMessage="1" errorTitle="ZNOVU A LÉPE" error="To je móóóóóóc!!!!_x000a__x000a_" sqref="O18:O31">
      <formula1>0</formula1>
      <formula2>10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70" zoomScaleNormal="70" workbookViewId="0">
      <selection activeCell="N16" sqref="N16"/>
    </sheetView>
  </sheetViews>
  <sheetFormatPr defaultColWidth="9.109375" defaultRowHeight="12" x14ac:dyDescent="0.3"/>
  <cols>
    <col min="1" max="1" width="10.44140625" style="1" customWidth="1"/>
    <col min="2" max="2" width="25.88671875" style="1" customWidth="1"/>
    <col min="3" max="3" width="50.44140625" style="1" customWidth="1"/>
    <col min="4" max="4" width="10.44140625" style="1" customWidth="1"/>
    <col min="5" max="5" width="10.1093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7" ht="22.8" x14ac:dyDescent="0.3">
      <c r="A1" s="2" t="s">
        <v>0</v>
      </c>
    </row>
    <row r="2" spans="1:17" ht="12.6" x14ac:dyDescent="0.3">
      <c r="A2" s="1" t="s">
        <v>1</v>
      </c>
      <c r="E2" s="9" t="s">
        <v>2</v>
      </c>
    </row>
    <row r="3" spans="1:17" ht="12.6" x14ac:dyDescent="0.3">
      <c r="A3" s="1" t="s">
        <v>3</v>
      </c>
      <c r="E3" s="10" t="s">
        <v>4</v>
      </c>
    </row>
    <row r="4" spans="1:17" ht="12.6" x14ac:dyDescent="0.3">
      <c r="A4" s="1" t="s">
        <v>5</v>
      </c>
      <c r="E4" s="10" t="s">
        <v>6</v>
      </c>
    </row>
    <row r="5" spans="1:17" ht="12.6" x14ac:dyDescent="0.3">
      <c r="A5" s="1" t="s">
        <v>7</v>
      </c>
      <c r="E5" s="10" t="s">
        <v>8</v>
      </c>
    </row>
    <row r="6" spans="1:17" ht="12.6" x14ac:dyDescent="0.3">
      <c r="A6" s="1" t="s">
        <v>9</v>
      </c>
      <c r="E6" s="10" t="s">
        <v>10</v>
      </c>
    </row>
    <row r="7" spans="1:17" x14ac:dyDescent="0.3">
      <c r="E7" s="10" t="s">
        <v>11</v>
      </c>
    </row>
    <row r="8" spans="1:17" x14ac:dyDescent="0.3">
      <c r="E8" s="10" t="s">
        <v>12</v>
      </c>
    </row>
    <row r="9" spans="1:17" x14ac:dyDescent="0.3">
      <c r="E9" s="1" t="s">
        <v>13</v>
      </c>
    </row>
    <row r="11" spans="1:17" x14ac:dyDescent="0.3">
      <c r="D11" s="1" t="s">
        <v>14</v>
      </c>
    </row>
    <row r="12" spans="1:17" x14ac:dyDescent="0.3">
      <c r="D12" s="1" t="s">
        <v>15</v>
      </c>
    </row>
    <row r="14" spans="1:17" x14ac:dyDescent="0.3">
      <c r="D14" s="1" t="s">
        <v>85</v>
      </c>
    </row>
    <row r="16" spans="1:17" ht="100.8" x14ac:dyDescent="0.3">
      <c r="A16" s="3" t="s">
        <v>16</v>
      </c>
      <c r="B16" s="3" t="s">
        <v>17</v>
      </c>
      <c r="C16" s="3" t="s">
        <v>18</v>
      </c>
      <c r="D16" s="3" t="s">
        <v>19</v>
      </c>
      <c r="E16" s="3" t="s">
        <v>20</v>
      </c>
      <c r="F16" s="3" t="s">
        <v>21</v>
      </c>
      <c r="G16" s="3" t="s">
        <v>22</v>
      </c>
      <c r="H16" s="3" t="s">
        <v>23</v>
      </c>
      <c r="I16" s="16" t="s">
        <v>24</v>
      </c>
      <c r="J16" s="16" t="s">
        <v>25</v>
      </c>
      <c r="K16" s="16" t="s">
        <v>26</v>
      </c>
      <c r="L16" s="16" t="s">
        <v>27</v>
      </c>
      <c r="M16" s="16" t="s">
        <v>28</v>
      </c>
      <c r="N16" s="16" t="s">
        <v>29</v>
      </c>
      <c r="O16" s="16" t="s">
        <v>30</v>
      </c>
      <c r="P16" s="3" t="s">
        <v>31</v>
      </c>
      <c r="Q16" s="19"/>
    </row>
    <row r="17" spans="1:16" ht="13.8" x14ac:dyDescent="0.3">
      <c r="A17" s="30"/>
      <c r="B17" s="34"/>
      <c r="C17" s="34"/>
      <c r="D17" s="34"/>
      <c r="E17" s="34"/>
      <c r="F17" s="5"/>
      <c r="G17" s="5"/>
      <c r="H17" s="5"/>
      <c r="I17" s="17" t="s">
        <v>43</v>
      </c>
      <c r="J17" s="4" t="s">
        <v>44</v>
      </c>
      <c r="K17" s="4" t="s">
        <v>44</v>
      </c>
      <c r="L17" s="4" t="s">
        <v>45</v>
      </c>
      <c r="M17" s="4" t="s">
        <v>46</v>
      </c>
      <c r="N17" s="4" t="s">
        <v>44</v>
      </c>
      <c r="O17" s="4" t="s">
        <v>46</v>
      </c>
      <c r="P17" s="5"/>
    </row>
    <row r="18" spans="1:16" ht="12.6" x14ac:dyDescent="0.25">
      <c r="A18" s="50" t="s">
        <v>47</v>
      </c>
      <c r="B18" s="50" t="s">
        <v>48</v>
      </c>
      <c r="C18" s="50" t="s">
        <v>49</v>
      </c>
      <c r="D18" s="35">
        <v>1273000</v>
      </c>
      <c r="E18" s="36">
        <v>700000</v>
      </c>
      <c r="F18" s="32">
        <v>30</v>
      </c>
      <c r="G18" s="18">
        <v>36</v>
      </c>
      <c r="H18" s="18">
        <f>SUM(F18:G18)</f>
        <v>66</v>
      </c>
      <c r="I18" s="13">
        <v>10</v>
      </c>
      <c r="J18" s="13">
        <v>12</v>
      </c>
      <c r="K18" s="13">
        <v>10</v>
      </c>
      <c r="L18" s="13">
        <v>2</v>
      </c>
      <c r="M18" s="13">
        <v>7</v>
      </c>
      <c r="N18" s="13">
        <v>7</v>
      </c>
      <c r="O18" s="13">
        <v>8</v>
      </c>
      <c r="P18" s="14">
        <f>SUM(I18:O18)</f>
        <v>56</v>
      </c>
    </row>
    <row r="19" spans="1:16" ht="12.6" x14ac:dyDescent="0.25">
      <c r="A19" s="50" t="s">
        <v>52</v>
      </c>
      <c r="B19" s="50" t="s">
        <v>53</v>
      </c>
      <c r="C19" s="50" t="s">
        <v>54</v>
      </c>
      <c r="D19" s="35">
        <v>3959657</v>
      </c>
      <c r="E19" s="36">
        <v>300000</v>
      </c>
      <c r="F19" s="33">
        <v>25</v>
      </c>
      <c r="G19" s="5">
        <v>35</v>
      </c>
      <c r="H19" s="18">
        <f t="shared" ref="H19:H29" si="0">SUM(F19:G19)</f>
        <v>60</v>
      </c>
      <c r="I19" s="13">
        <v>8</v>
      </c>
      <c r="J19" s="13">
        <v>11</v>
      </c>
      <c r="K19" s="13">
        <v>8</v>
      </c>
      <c r="L19" s="13">
        <v>2</v>
      </c>
      <c r="M19" s="13">
        <v>6</v>
      </c>
      <c r="N19" s="13">
        <v>6</v>
      </c>
      <c r="O19" s="13">
        <v>5</v>
      </c>
      <c r="P19" s="14">
        <f t="shared" ref="P19:P29" si="1">SUM(I19:O19)</f>
        <v>46</v>
      </c>
    </row>
    <row r="20" spans="1:16" ht="12.6" x14ac:dyDescent="0.25">
      <c r="A20" s="50" t="s">
        <v>55</v>
      </c>
      <c r="B20" s="50" t="s">
        <v>56</v>
      </c>
      <c r="C20" s="50" t="s">
        <v>57</v>
      </c>
      <c r="D20" s="35">
        <v>215000</v>
      </c>
      <c r="E20" s="36">
        <v>90000</v>
      </c>
      <c r="F20" s="33">
        <v>45</v>
      </c>
      <c r="G20" s="5">
        <v>35</v>
      </c>
      <c r="H20" s="18">
        <f t="shared" si="0"/>
        <v>80</v>
      </c>
      <c r="I20" s="13">
        <v>13</v>
      </c>
      <c r="J20" s="13">
        <v>10</v>
      </c>
      <c r="K20" s="13">
        <v>9</v>
      </c>
      <c r="L20" s="13">
        <v>4</v>
      </c>
      <c r="M20" s="13">
        <v>9</v>
      </c>
      <c r="N20" s="13">
        <v>13</v>
      </c>
      <c r="O20" s="13">
        <v>6</v>
      </c>
      <c r="P20" s="14">
        <f t="shared" si="1"/>
        <v>64</v>
      </c>
    </row>
    <row r="21" spans="1:16" ht="12.6" x14ac:dyDescent="0.25">
      <c r="A21" s="50" t="s">
        <v>58</v>
      </c>
      <c r="B21" s="50" t="s">
        <v>59</v>
      </c>
      <c r="C21" s="50" t="s">
        <v>60</v>
      </c>
      <c r="D21" s="35">
        <v>449643</v>
      </c>
      <c r="E21" s="36">
        <v>224822</v>
      </c>
      <c r="F21" s="33">
        <v>35</v>
      </c>
      <c r="G21" s="5">
        <v>29</v>
      </c>
      <c r="H21" s="18">
        <f t="shared" si="0"/>
        <v>64</v>
      </c>
      <c r="I21" s="13">
        <v>20</v>
      </c>
      <c r="J21" s="13">
        <v>12</v>
      </c>
      <c r="K21" s="13">
        <v>14</v>
      </c>
      <c r="L21" s="13">
        <v>5</v>
      </c>
      <c r="M21" s="13">
        <v>9</v>
      </c>
      <c r="N21" s="13">
        <v>13</v>
      </c>
      <c r="O21" s="13">
        <v>9</v>
      </c>
      <c r="P21" s="14">
        <f t="shared" si="1"/>
        <v>82</v>
      </c>
    </row>
    <row r="22" spans="1:16" ht="12.6" x14ac:dyDescent="0.25">
      <c r="A22" s="50" t="s">
        <v>61</v>
      </c>
      <c r="B22" s="50" t="s">
        <v>62</v>
      </c>
      <c r="C22" s="50" t="s">
        <v>63</v>
      </c>
      <c r="D22" s="35">
        <v>1060000</v>
      </c>
      <c r="E22" s="36">
        <v>500000</v>
      </c>
      <c r="F22" s="33">
        <v>60</v>
      </c>
      <c r="G22" s="5">
        <v>21</v>
      </c>
      <c r="H22" s="18">
        <f t="shared" si="0"/>
        <v>81</v>
      </c>
      <c r="I22" s="13">
        <v>15</v>
      </c>
      <c r="J22" s="13">
        <v>11</v>
      </c>
      <c r="K22" s="13">
        <v>13</v>
      </c>
      <c r="L22" s="13">
        <v>4</v>
      </c>
      <c r="M22" s="13">
        <v>7</v>
      </c>
      <c r="N22" s="13">
        <v>10</v>
      </c>
      <c r="O22" s="13">
        <v>10</v>
      </c>
      <c r="P22" s="14">
        <f t="shared" si="1"/>
        <v>70</v>
      </c>
    </row>
    <row r="23" spans="1:16" ht="12.6" x14ac:dyDescent="0.25">
      <c r="A23" s="50" t="s">
        <v>64</v>
      </c>
      <c r="B23" s="50" t="s">
        <v>65</v>
      </c>
      <c r="C23" s="50" t="s">
        <v>66</v>
      </c>
      <c r="D23" s="35">
        <v>2290549</v>
      </c>
      <c r="E23" s="36">
        <v>385000</v>
      </c>
      <c r="F23" s="33">
        <v>60</v>
      </c>
      <c r="G23" s="5">
        <v>36</v>
      </c>
      <c r="H23" s="18">
        <f t="shared" si="0"/>
        <v>96</v>
      </c>
      <c r="I23" s="13">
        <v>15</v>
      </c>
      <c r="J23" s="13">
        <v>12</v>
      </c>
      <c r="K23" s="13">
        <v>9</v>
      </c>
      <c r="L23" s="13">
        <v>4</v>
      </c>
      <c r="M23" s="13">
        <v>9</v>
      </c>
      <c r="N23" s="13">
        <v>9</v>
      </c>
      <c r="O23" s="13">
        <v>10</v>
      </c>
      <c r="P23" s="14">
        <f t="shared" si="1"/>
        <v>68</v>
      </c>
    </row>
    <row r="24" spans="1:16" ht="12.6" x14ac:dyDescent="0.25">
      <c r="A24" s="50" t="s">
        <v>67</v>
      </c>
      <c r="B24" s="50" t="s">
        <v>68</v>
      </c>
      <c r="C24" s="50" t="s">
        <v>69</v>
      </c>
      <c r="D24" s="35">
        <v>500000</v>
      </c>
      <c r="E24" s="36">
        <v>250000</v>
      </c>
      <c r="F24" s="33">
        <v>57</v>
      </c>
      <c r="G24" s="5">
        <v>29</v>
      </c>
      <c r="H24" s="18">
        <f t="shared" si="0"/>
        <v>86</v>
      </c>
      <c r="I24" s="13">
        <v>14</v>
      </c>
      <c r="J24" s="13">
        <v>10</v>
      </c>
      <c r="K24" s="13">
        <v>8</v>
      </c>
      <c r="L24" s="13">
        <v>3</v>
      </c>
      <c r="M24" s="13">
        <v>7</v>
      </c>
      <c r="N24" s="13">
        <v>6</v>
      </c>
      <c r="O24" s="13">
        <v>6</v>
      </c>
      <c r="P24" s="14">
        <f t="shared" si="1"/>
        <v>54</v>
      </c>
    </row>
    <row r="25" spans="1:16" ht="12.6" x14ac:dyDescent="0.25">
      <c r="A25" s="50" t="s">
        <v>70</v>
      </c>
      <c r="B25" s="50" t="s">
        <v>71</v>
      </c>
      <c r="C25" s="50" t="s">
        <v>72</v>
      </c>
      <c r="D25" s="35">
        <v>270000</v>
      </c>
      <c r="E25" s="36">
        <v>200000</v>
      </c>
      <c r="F25" s="33">
        <v>60</v>
      </c>
      <c r="G25" s="5">
        <v>36</v>
      </c>
      <c r="H25" s="18">
        <f t="shared" si="0"/>
        <v>96</v>
      </c>
      <c r="I25" s="13">
        <v>18</v>
      </c>
      <c r="J25" s="13">
        <v>11</v>
      </c>
      <c r="K25" s="13">
        <v>11</v>
      </c>
      <c r="L25" s="13">
        <v>4</v>
      </c>
      <c r="M25" s="13">
        <v>9</v>
      </c>
      <c r="N25" s="13">
        <v>11</v>
      </c>
      <c r="O25" s="13">
        <v>9</v>
      </c>
      <c r="P25" s="14">
        <f t="shared" si="1"/>
        <v>73</v>
      </c>
    </row>
    <row r="26" spans="1:16" ht="12.6" x14ac:dyDescent="0.25">
      <c r="A26" s="50" t="s">
        <v>73</v>
      </c>
      <c r="B26" s="50" t="s">
        <v>74</v>
      </c>
      <c r="C26" s="50" t="s">
        <v>75</v>
      </c>
      <c r="D26" s="35">
        <v>2060000</v>
      </c>
      <c r="E26" s="36">
        <v>1000000</v>
      </c>
      <c r="F26" s="33">
        <v>50</v>
      </c>
      <c r="G26" s="5">
        <v>9</v>
      </c>
      <c r="H26" s="18">
        <f t="shared" si="0"/>
        <v>59</v>
      </c>
      <c r="I26" s="13">
        <v>18</v>
      </c>
      <c r="J26" s="13">
        <v>9</v>
      </c>
      <c r="K26" s="13">
        <v>8</v>
      </c>
      <c r="L26" s="13">
        <v>3</v>
      </c>
      <c r="M26" s="13">
        <v>6</v>
      </c>
      <c r="N26" s="13">
        <v>4</v>
      </c>
      <c r="O26" s="13">
        <v>6</v>
      </c>
      <c r="P26" s="14">
        <f t="shared" si="1"/>
        <v>54</v>
      </c>
    </row>
    <row r="27" spans="1:16" ht="12.6" x14ac:dyDescent="0.25">
      <c r="A27" s="50" t="s">
        <v>76</v>
      </c>
      <c r="B27" s="50" t="s">
        <v>77</v>
      </c>
      <c r="C27" s="50" t="s">
        <v>78</v>
      </c>
      <c r="D27" s="35">
        <v>509319</v>
      </c>
      <c r="E27" s="35">
        <v>450000</v>
      </c>
      <c r="F27" s="33">
        <v>60</v>
      </c>
      <c r="G27" s="5">
        <v>36</v>
      </c>
      <c r="H27" s="18">
        <f t="shared" si="0"/>
        <v>96</v>
      </c>
      <c r="I27" s="13">
        <v>22</v>
      </c>
      <c r="J27" s="13">
        <v>13</v>
      </c>
      <c r="K27" s="13">
        <v>14</v>
      </c>
      <c r="L27" s="13">
        <v>5</v>
      </c>
      <c r="M27" s="13">
        <v>9</v>
      </c>
      <c r="N27" s="13">
        <v>14</v>
      </c>
      <c r="O27" s="13">
        <v>8</v>
      </c>
      <c r="P27" s="14">
        <f t="shared" si="1"/>
        <v>85</v>
      </c>
    </row>
    <row r="28" spans="1:16" ht="12.6" x14ac:dyDescent="0.25">
      <c r="A28" s="50" t="s">
        <v>79</v>
      </c>
      <c r="B28" s="50" t="s">
        <v>80</v>
      </c>
      <c r="C28" s="50" t="s">
        <v>81</v>
      </c>
      <c r="D28" s="35">
        <v>1752000</v>
      </c>
      <c r="E28" s="36">
        <v>1152000</v>
      </c>
      <c r="F28" s="33">
        <v>55</v>
      </c>
      <c r="G28" s="5">
        <v>36</v>
      </c>
      <c r="H28" s="18">
        <f t="shared" si="0"/>
        <v>91</v>
      </c>
      <c r="I28" s="13">
        <v>13</v>
      </c>
      <c r="J28" s="13">
        <v>8</v>
      </c>
      <c r="K28" s="13">
        <v>10</v>
      </c>
      <c r="L28" s="13">
        <v>4</v>
      </c>
      <c r="M28" s="13">
        <v>7</v>
      </c>
      <c r="N28" s="13">
        <v>7</v>
      </c>
      <c r="O28" s="13">
        <v>7</v>
      </c>
      <c r="P28" s="14">
        <f t="shared" si="1"/>
        <v>56</v>
      </c>
    </row>
    <row r="29" spans="1:16" ht="12.6" x14ac:dyDescent="0.25">
      <c r="A29" s="50" t="s">
        <v>82</v>
      </c>
      <c r="B29" s="50" t="s">
        <v>83</v>
      </c>
      <c r="C29" s="50" t="s">
        <v>84</v>
      </c>
      <c r="D29" s="35">
        <v>4875990</v>
      </c>
      <c r="E29" s="36">
        <v>1600000</v>
      </c>
      <c r="F29" s="28">
        <v>42</v>
      </c>
      <c r="G29" s="24">
        <v>15</v>
      </c>
      <c r="H29" s="25">
        <f t="shared" si="0"/>
        <v>57</v>
      </c>
      <c r="I29" s="26">
        <v>10</v>
      </c>
      <c r="J29" s="26">
        <v>8</v>
      </c>
      <c r="K29" s="26">
        <v>8</v>
      </c>
      <c r="L29" s="26">
        <v>2</v>
      </c>
      <c r="M29" s="26">
        <v>5</v>
      </c>
      <c r="N29" s="26">
        <v>8</v>
      </c>
      <c r="O29" s="26">
        <v>6</v>
      </c>
      <c r="P29" s="27">
        <f t="shared" si="1"/>
        <v>47</v>
      </c>
    </row>
    <row r="30" spans="1:16" ht="13.8" x14ac:dyDescent="0.3">
      <c r="A30" s="31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1"/>
    </row>
    <row r="31" spans="1:16" ht="13.8" x14ac:dyDescent="0.3">
      <c r="A31" s="31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1"/>
    </row>
    <row r="32" spans="1:16" ht="13.8" x14ac:dyDescent="0.3">
      <c r="A32" s="31"/>
    </row>
  </sheetData>
  <dataValidations count="7">
    <dataValidation type="whole" showInputMessage="1" showErrorMessage="1" errorTitle="ZNOVU A LÉPE" error="To je móóóóóóc!!!!" sqref="P18:P31">
      <formula1>0</formula1>
      <formula2>100</formula2>
    </dataValidation>
    <dataValidation type="whole" showInputMessage="1" showErrorMessage="1" errorTitle="ZNOVU A LÉPE" error="To je móóóóóóc!!!!_x000a__x000a_" sqref="O18:O31">
      <formula1>0</formula1>
      <formula2>10</formula2>
    </dataValidation>
    <dataValidation type="whole" showInputMessage="1" showErrorMessage="1" errorTitle="ZNOVU A LÉPE" error="To je móóóóóóc!!!!_x000a__x000a_" sqref="N18:N31">
      <formula1>0</formula1>
      <formula2>15</formula2>
    </dataValidation>
    <dataValidation type="whole" showInputMessage="1" showErrorMessage="1" errorTitle="ZNOVU A LÉPE" error="To je móóóóóóc!!!!" sqref="M18:M31">
      <formula1>0</formula1>
      <formula2>10</formula2>
    </dataValidation>
    <dataValidation type="whole" allowBlank="1" showInputMessage="1" showErrorMessage="1" errorTitle="ZNOVU A LÉPE" error="To je móóóóóóc!!!!" sqref="L18:L31">
      <formula1>0</formula1>
      <formula2>5</formula2>
    </dataValidation>
    <dataValidation type="whole" showInputMessage="1" showErrorMessage="1" errorTitle="ZNOVU A LÉPE" error="To je móóóóóóc!!!!" sqref="J18:K31">
      <formula1>0</formula1>
      <formula2>15</formula2>
    </dataValidation>
    <dataValidation type="whole" allowBlank="1" showInputMessage="1" showErrorMessage="1" errorTitle="ZNOVU A LÉPE" error="To je móóóóóóc!!!!" sqref="I18:I31">
      <formula1>0</formula1>
      <formula2>30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70" zoomScaleNormal="70" workbookViewId="0">
      <selection activeCell="C33" sqref="C33"/>
    </sheetView>
  </sheetViews>
  <sheetFormatPr defaultColWidth="9.109375" defaultRowHeight="12" x14ac:dyDescent="0.3"/>
  <cols>
    <col min="1" max="1" width="10.77734375" style="1" customWidth="1"/>
    <col min="2" max="2" width="26.109375" style="1" customWidth="1"/>
    <col min="3" max="3" width="49.77734375" style="1" customWidth="1"/>
    <col min="4" max="4" width="10.44140625" style="1" customWidth="1"/>
    <col min="5" max="5" width="10.1093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7" ht="22.8" x14ac:dyDescent="0.3">
      <c r="A1" s="2" t="s">
        <v>0</v>
      </c>
    </row>
    <row r="2" spans="1:17" ht="12.6" x14ac:dyDescent="0.3">
      <c r="A2" s="1" t="s">
        <v>1</v>
      </c>
      <c r="E2" s="9" t="s">
        <v>2</v>
      </c>
    </row>
    <row r="3" spans="1:17" ht="12.6" x14ac:dyDescent="0.3">
      <c r="A3" s="1" t="s">
        <v>3</v>
      </c>
      <c r="E3" s="10" t="s">
        <v>4</v>
      </c>
    </row>
    <row r="4" spans="1:17" ht="12.6" x14ac:dyDescent="0.3">
      <c r="A4" s="1" t="s">
        <v>5</v>
      </c>
      <c r="E4" s="10" t="s">
        <v>6</v>
      </c>
    </row>
    <row r="5" spans="1:17" ht="12.6" x14ac:dyDescent="0.3">
      <c r="A5" s="1" t="s">
        <v>7</v>
      </c>
      <c r="E5" s="10" t="s">
        <v>8</v>
      </c>
    </row>
    <row r="6" spans="1:17" ht="12.6" x14ac:dyDescent="0.3">
      <c r="A6" s="1" t="s">
        <v>9</v>
      </c>
      <c r="E6" s="10" t="s">
        <v>10</v>
      </c>
    </row>
    <row r="7" spans="1:17" x14ac:dyDescent="0.3">
      <c r="E7" s="10" t="s">
        <v>11</v>
      </c>
    </row>
    <row r="8" spans="1:17" x14ac:dyDescent="0.3">
      <c r="E8" s="10" t="s">
        <v>12</v>
      </c>
    </row>
    <row r="9" spans="1:17" x14ac:dyDescent="0.3">
      <c r="E9" s="1" t="s">
        <v>13</v>
      </c>
    </row>
    <row r="11" spans="1:17" x14ac:dyDescent="0.3">
      <c r="D11" s="1" t="s">
        <v>14</v>
      </c>
    </row>
    <row r="12" spans="1:17" x14ac:dyDescent="0.3">
      <c r="D12" s="1" t="s">
        <v>15</v>
      </c>
    </row>
    <row r="14" spans="1:17" x14ac:dyDescent="0.3">
      <c r="D14" s="1" t="s">
        <v>85</v>
      </c>
    </row>
    <row r="16" spans="1:17" ht="100.8" x14ac:dyDescent="0.3">
      <c r="A16" s="3" t="s">
        <v>16</v>
      </c>
      <c r="B16" s="3" t="s">
        <v>17</v>
      </c>
      <c r="C16" s="3" t="s">
        <v>18</v>
      </c>
      <c r="D16" s="3" t="s">
        <v>19</v>
      </c>
      <c r="E16" s="3" t="s">
        <v>20</v>
      </c>
      <c r="F16" s="3" t="s">
        <v>21</v>
      </c>
      <c r="G16" s="3" t="s">
        <v>22</v>
      </c>
      <c r="H16" s="3" t="s">
        <v>23</v>
      </c>
      <c r="I16" s="16" t="s">
        <v>24</v>
      </c>
      <c r="J16" s="16" t="s">
        <v>25</v>
      </c>
      <c r="K16" s="16" t="s">
        <v>26</v>
      </c>
      <c r="L16" s="16" t="s">
        <v>27</v>
      </c>
      <c r="M16" s="16" t="s">
        <v>28</v>
      </c>
      <c r="N16" s="16" t="s">
        <v>29</v>
      </c>
      <c r="O16" s="16" t="s">
        <v>30</v>
      </c>
      <c r="P16" s="3" t="s">
        <v>31</v>
      </c>
      <c r="Q16" s="19"/>
    </row>
    <row r="17" spans="1:16" ht="13.8" x14ac:dyDescent="0.3">
      <c r="A17" s="37"/>
      <c r="B17" s="8"/>
      <c r="C17" s="8"/>
      <c r="D17" s="8"/>
      <c r="E17" s="8"/>
      <c r="F17" s="5"/>
      <c r="G17" s="5"/>
      <c r="H17" s="5"/>
      <c r="I17" s="4" t="s">
        <v>43</v>
      </c>
      <c r="J17" s="4" t="s">
        <v>44</v>
      </c>
      <c r="K17" s="4" t="s">
        <v>44</v>
      </c>
      <c r="L17" s="4" t="s">
        <v>45</v>
      </c>
      <c r="M17" s="4" t="s">
        <v>46</v>
      </c>
      <c r="N17" s="4" t="s">
        <v>44</v>
      </c>
      <c r="O17" s="4" t="s">
        <v>46</v>
      </c>
      <c r="P17" s="5"/>
    </row>
    <row r="18" spans="1:16" ht="12.6" x14ac:dyDescent="0.25">
      <c r="A18" s="51" t="s">
        <v>47</v>
      </c>
      <c r="B18" s="51" t="s">
        <v>48</v>
      </c>
      <c r="C18" s="51" t="s">
        <v>49</v>
      </c>
      <c r="D18" s="39">
        <v>1273000</v>
      </c>
      <c r="E18" s="40">
        <v>700000</v>
      </c>
      <c r="F18" s="5">
        <v>30</v>
      </c>
      <c r="G18" s="5">
        <v>36</v>
      </c>
      <c r="H18" s="5">
        <f>SUM(F18:G18)</f>
        <v>66</v>
      </c>
      <c r="I18" s="13">
        <v>13</v>
      </c>
      <c r="J18" s="13">
        <v>12</v>
      </c>
      <c r="K18" s="13">
        <v>11</v>
      </c>
      <c r="L18" s="13">
        <v>5</v>
      </c>
      <c r="M18" s="13">
        <v>5</v>
      </c>
      <c r="N18" s="13">
        <v>5</v>
      </c>
      <c r="O18" s="13">
        <v>8</v>
      </c>
      <c r="P18" s="14">
        <f>SUM(I18:O18)</f>
        <v>59</v>
      </c>
    </row>
    <row r="19" spans="1:16" ht="12.6" x14ac:dyDescent="0.25">
      <c r="A19" s="51" t="s">
        <v>52</v>
      </c>
      <c r="B19" s="51" t="s">
        <v>53</v>
      </c>
      <c r="C19" s="51" t="s">
        <v>54</v>
      </c>
      <c r="D19" s="39">
        <v>3959657</v>
      </c>
      <c r="E19" s="40">
        <v>300000</v>
      </c>
      <c r="F19" s="5">
        <v>25</v>
      </c>
      <c r="G19" s="5">
        <v>35</v>
      </c>
      <c r="H19" s="5">
        <f t="shared" ref="H19:H29" si="0">SUM(F19:G19)</f>
        <v>60</v>
      </c>
      <c r="I19" s="13">
        <v>10</v>
      </c>
      <c r="J19" s="13">
        <v>8</v>
      </c>
      <c r="K19" s="13">
        <v>7</v>
      </c>
      <c r="L19" s="13">
        <v>5</v>
      </c>
      <c r="M19" s="13">
        <v>4</v>
      </c>
      <c r="N19" s="13">
        <v>8</v>
      </c>
      <c r="O19" s="13">
        <v>6</v>
      </c>
      <c r="P19" s="14">
        <f t="shared" ref="P19:P29" si="1">SUM(I19:O19)</f>
        <v>48</v>
      </c>
    </row>
    <row r="20" spans="1:16" ht="12.6" x14ac:dyDescent="0.25">
      <c r="A20" s="51" t="s">
        <v>55</v>
      </c>
      <c r="B20" s="51" t="s">
        <v>56</v>
      </c>
      <c r="C20" s="51" t="s">
        <v>57</v>
      </c>
      <c r="D20" s="39">
        <v>215000</v>
      </c>
      <c r="E20" s="40">
        <v>90000</v>
      </c>
      <c r="F20" s="5">
        <v>45</v>
      </c>
      <c r="G20" s="5">
        <v>35</v>
      </c>
      <c r="H20" s="5">
        <f t="shared" si="0"/>
        <v>80</v>
      </c>
      <c r="I20" s="13">
        <v>20</v>
      </c>
      <c r="J20" s="13">
        <v>10</v>
      </c>
      <c r="K20" s="13">
        <v>11</v>
      </c>
      <c r="L20" s="13">
        <v>5</v>
      </c>
      <c r="M20" s="13">
        <v>8</v>
      </c>
      <c r="N20" s="13">
        <v>12</v>
      </c>
      <c r="O20" s="13">
        <v>8</v>
      </c>
      <c r="P20" s="14">
        <f t="shared" si="1"/>
        <v>74</v>
      </c>
    </row>
    <row r="21" spans="1:16" ht="12.6" x14ac:dyDescent="0.25">
      <c r="A21" s="51" t="s">
        <v>58</v>
      </c>
      <c r="B21" s="51" t="s">
        <v>59</v>
      </c>
      <c r="C21" s="51" t="s">
        <v>60</v>
      </c>
      <c r="D21" s="39">
        <v>449643</v>
      </c>
      <c r="E21" s="40">
        <v>224822</v>
      </c>
      <c r="F21" s="5">
        <v>35</v>
      </c>
      <c r="G21" s="5">
        <v>29</v>
      </c>
      <c r="H21" s="5">
        <f t="shared" si="0"/>
        <v>64</v>
      </c>
      <c r="I21" s="13">
        <v>18</v>
      </c>
      <c r="J21" s="13">
        <v>12</v>
      </c>
      <c r="K21" s="13">
        <v>10</v>
      </c>
      <c r="L21" s="13">
        <v>5</v>
      </c>
      <c r="M21" s="13">
        <v>8</v>
      </c>
      <c r="N21" s="13">
        <v>12</v>
      </c>
      <c r="O21" s="13">
        <v>9</v>
      </c>
      <c r="P21" s="14">
        <f t="shared" si="1"/>
        <v>74</v>
      </c>
    </row>
    <row r="22" spans="1:16" ht="12.6" x14ac:dyDescent="0.25">
      <c r="A22" s="51" t="s">
        <v>61</v>
      </c>
      <c r="B22" s="51" t="s">
        <v>62</v>
      </c>
      <c r="C22" s="51" t="s">
        <v>63</v>
      </c>
      <c r="D22" s="39">
        <v>1060000</v>
      </c>
      <c r="E22" s="40">
        <v>500000</v>
      </c>
      <c r="F22" s="5">
        <v>60</v>
      </c>
      <c r="G22" s="5">
        <v>21</v>
      </c>
      <c r="H22" s="5">
        <f t="shared" si="0"/>
        <v>81</v>
      </c>
      <c r="I22" s="13">
        <v>23</v>
      </c>
      <c r="J22" s="13">
        <v>13</v>
      </c>
      <c r="K22" s="13">
        <v>11</v>
      </c>
      <c r="L22" s="13">
        <v>5</v>
      </c>
      <c r="M22" s="13">
        <v>9</v>
      </c>
      <c r="N22" s="13">
        <v>12</v>
      </c>
      <c r="O22" s="13">
        <v>9</v>
      </c>
      <c r="P22" s="14">
        <f t="shared" si="1"/>
        <v>82</v>
      </c>
    </row>
    <row r="23" spans="1:16" ht="12.6" x14ac:dyDescent="0.25">
      <c r="A23" s="51" t="s">
        <v>64</v>
      </c>
      <c r="B23" s="51" t="s">
        <v>65</v>
      </c>
      <c r="C23" s="51" t="s">
        <v>66</v>
      </c>
      <c r="D23" s="39">
        <v>2290549</v>
      </c>
      <c r="E23" s="40">
        <v>385000</v>
      </c>
      <c r="F23" s="5">
        <v>60</v>
      </c>
      <c r="G23" s="5">
        <v>36</v>
      </c>
      <c r="H23" s="5">
        <f t="shared" si="0"/>
        <v>96</v>
      </c>
      <c r="I23" s="13">
        <v>19</v>
      </c>
      <c r="J23" s="13">
        <v>12</v>
      </c>
      <c r="K23" s="13">
        <v>11</v>
      </c>
      <c r="L23" s="13">
        <v>5</v>
      </c>
      <c r="M23" s="13">
        <v>9</v>
      </c>
      <c r="N23" s="13">
        <v>13</v>
      </c>
      <c r="O23" s="13">
        <v>9</v>
      </c>
      <c r="P23" s="14">
        <f t="shared" si="1"/>
        <v>78</v>
      </c>
    </row>
    <row r="24" spans="1:16" ht="12.6" x14ac:dyDescent="0.25">
      <c r="A24" s="51" t="s">
        <v>67</v>
      </c>
      <c r="B24" s="51" t="s">
        <v>68</v>
      </c>
      <c r="C24" s="51" t="s">
        <v>69</v>
      </c>
      <c r="D24" s="39">
        <v>500000</v>
      </c>
      <c r="E24" s="40">
        <v>250000</v>
      </c>
      <c r="F24" s="5">
        <v>57</v>
      </c>
      <c r="G24" s="5">
        <v>29</v>
      </c>
      <c r="H24" s="5">
        <f t="shared" si="0"/>
        <v>86</v>
      </c>
      <c r="I24" s="13">
        <v>15</v>
      </c>
      <c r="J24" s="13">
        <v>9</v>
      </c>
      <c r="K24" s="13">
        <v>7</v>
      </c>
      <c r="L24" s="13">
        <v>5</v>
      </c>
      <c r="M24" s="13">
        <v>8</v>
      </c>
      <c r="N24" s="13">
        <v>8</v>
      </c>
      <c r="O24" s="13">
        <v>6</v>
      </c>
      <c r="P24" s="14">
        <f t="shared" si="1"/>
        <v>58</v>
      </c>
    </row>
    <row r="25" spans="1:16" ht="12.6" x14ac:dyDescent="0.25">
      <c r="A25" s="51" t="s">
        <v>70</v>
      </c>
      <c r="B25" s="51" t="s">
        <v>71</v>
      </c>
      <c r="C25" s="51" t="s">
        <v>72</v>
      </c>
      <c r="D25" s="39">
        <v>270000</v>
      </c>
      <c r="E25" s="40">
        <v>200000</v>
      </c>
      <c r="F25" s="5">
        <v>60</v>
      </c>
      <c r="G25" s="5">
        <v>36</v>
      </c>
      <c r="H25" s="5">
        <f t="shared" si="0"/>
        <v>96</v>
      </c>
      <c r="I25" s="13">
        <v>19</v>
      </c>
      <c r="J25" s="13">
        <v>11</v>
      </c>
      <c r="K25" s="13">
        <v>9</v>
      </c>
      <c r="L25" s="13">
        <v>5</v>
      </c>
      <c r="M25" s="13">
        <v>9</v>
      </c>
      <c r="N25" s="13">
        <v>9</v>
      </c>
      <c r="O25" s="13">
        <v>9</v>
      </c>
      <c r="P25" s="14">
        <f t="shared" si="1"/>
        <v>71</v>
      </c>
    </row>
    <row r="26" spans="1:16" ht="12.6" x14ac:dyDescent="0.25">
      <c r="A26" s="51" t="s">
        <v>73</v>
      </c>
      <c r="B26" s="51" t="s">
        <v>74</v>
      </c>
      <c r="C26" s="51" t="s">
        <v>75</v>
      </c>
      <c r="D26" s="39">
        <v>2060000</v>
      </c>
      <c r="E26" s="40">
        <v>1000000</v>
      </c>
      <c r="F26" s="5">
        <v>50</v>
      </c>
      <c r="G26" s="5">
        <v>9</v>
      </c>
      <c r="H26" s="5">
        <f t="shared" si="0"/>
        <v>59</v>
      </c>
      <c r="I26" s="13">
        <v>16</v>
      </c>
      <c r="J26" s="13">
        <v>8</v>
      </c>
      <c r="K26" s="13">
        <v>8</v>
      </c>
      <c r="L26" s="13">
        <v>5</v>
      </c>
      <c r="M26" s="13">
        <v>7</v>
      </c>
      <c r="N26" s="13">
        <v>8</v>
      </c>
      <c r="O26" s="13">
        <v>7</v>
      </c>
      <c r="P26" s="14">
        <f t="shared" si="1"/>
        <v>59</v>
      </c>
    </row>
    <row r="27" spans="1:16" ht="12.6" x14ac:dyDescent="0.25">
      <c r="A27" s="51" t="s">
        <v>76</v>
      </c>
      <c r="B27" s="51" t="s">
        <v>77</v>
      </c>
      <c r="C27" s="51" t="s">
        <v>78</v>
      </c>
      <c r="D27" s="39">
        <v>509319</v>
      </c>
      <c r="E27" s="39">
        <v>450000</v>
      </c>
      <c r="F27" s="5">
        <v>60</v>
      </c>
      <c r="G27" s="5">
        <v>36</v>
      </c>
      <c r="H27" s="5">
        <f t="shared" si="0"/>
        <v>96</v>
      </c>
      <c r="I27" s="13">
        <v>26</v>
      </c>
      <c r="J27" s="13">
        <v>11</v>
      </c>
      <c r="K27" s="13">
        <v>13</v>
      </c>
      <c r="L27" s="13">
        <v>5</v>
      </c>
      <c r="M27" s="13">
        <v>9</v>
      </c>
      <c r="N27" s="13">
        <v>12</v>
      </c>
      <c r="O27" s="13">
        <v>8</v>
      </c>
      <c r="P27" s="14">
        <f t="shared" si="1"/>
        <v>84</v>
      </c>
    </row>
    <row r="28" spans="1:16" ht="12.6" x14ac:dyDescent="0.25">
      <c r="A28" s="51" t="s">
        <v>79</v>
      </c>
      <c r="B28" s="51" t="s">
        <v>80</v>
      </c>
      <c r="C28" s="51" t="s">
        <v>81</v>
      </c>
      <c r="D28" s="39">
        <v>1752000</v>
      </c>
      <c r="E28" s="40">
        <v>1152000</v>
      </c>
      <c r="F28" s="5">
        <v>55</v>
      </c>
      <c r="G28" s="5">
        <v>36</v>
      </c>
      <c r="H28" s="5">
        <f t="shared" si="0"/>
        <v>91</v>
      </c>
      <c r="I28" s="13">
        <v>12</v>
      </c>
      <c r="J28" s="13">
        <v>9</v>
      </c>
      <c r="K28" s="13">
        <v>8</v>
      </c>
      <c r="L28" s="13">
        <v>5</v>
      </c>
      <c r="M28" s="13">
        <v>8</v>
      </c>
      <c r="N28" s="13">
        <v>8</v>
      </c>
      <c r="O28" s="13">
        <v>7</v>
      </c>
      <c r="P28" s="14">
        <f t="shared" si="1"/>
        <v>57</v>
      </c>
    </row>
    <row r="29" spans="1:16" ht="12.6" x14ac:dyDescent="0.25">
      <c r="A29" s="51" t="s">
        <v>82</v>
      </c>
      <c r="B29" s="51" t="s">
        <v>83</v>
      </c>
      <c r="C29" s="51" t="s">
        <v>84</v>
      </c>
      <c r="D29" s="39">
        <v>4875990</v>
      </c>
      <c r="E29" s="40">
        <v>1600000</v>
      </c>
      <c r="F29" s="5">
        <v>42</v>
      </c>
      <c r="G29" s="5">
        <v>15</v>
      </c>
      <c r="H29" s="5">
        <f t="shared" si="0"/>
        <v>57</v>
      </c>
      <c r="I29" s="13">
        <v>15</v>
      </c>
      <c r="J29" s="13">
        <v>10</v>
      </c>
      <c r="K29" s="13">
        <v>10</v>
      </c>
      <c r="L29" s="13">
        <v>5</v>
      </c>
      <c r="M29" s="13">
        <v>6</v>
      </c>
      <c r="N29" s="13">
        <v>7</v>
      </c>
      <c r="O29" s="13">
        <v>7</v>
      </c>
      <c r="P29" s="14">
        <f t="shared" si="1"/>
        <v>60</v>
      </c>
    </row>
    <row r="30" spans="1:16" ht="13.8" x14ac:dyDescent="0.3">
      <c r="A30" s="31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1"/>
    </row>
    <row r="31" spans="1:16" ht="13.8" x14ac:dyDescent="0.3">
      <c r="A31" s="31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1"/>
    </row>
    <row r="32" spans="1:16" ht="13.8" x14ac:dyDescent="0.3">
      <c r="A32" s="31"/>
    </row>
  </sheetData>
  <dataValidations count="7">
    <dataValidation type="whole" allowBlank="1" showInputMessage="1" showErrorMessage="1" errorTitle="ZNOVU A LÉPE" error="To je móóóóóóc!!!!" sqref="I18:I31">
      <formula1>0</formula1>
      <formula2>30</formula2>
    </dataValidation>
    <dataValidation type="whole" showInputMessage="1" showErrorMessage="1" errorTitle="ZNOVU A LÉPE" error="To je móóóóóóc!!!!" sqref="J18:K31">
      <formula1>0</formula1>
      <formula2>15</formula2>
    </dataValidation>
    <dataValidation type="whole" allowBlank="1" showInputMessage="1" showErrorMessage="1" errorTitle="ZNOVU A LÉPE" error="To je móóóóóóc!!!!" sqref="L18:L31">
      <formula1>0</formula1>
      <formula2>5</formula2>
    </dataValidation>
    <dataValidation type="whole" showInputMessage="1" showErrorMessage="1" errorTitle="ZNOVU A LÉPE" error="To je móóóóóóc!!!!" sqref="M18:M31">
      <formula1>0</formula1>
      <formula2>10</formula2>
    </dataValidation>
    <dataValidation type="whole" showInputMessage="1" showErrorMessage="1" errorTitle="ZNOVU A LÉPE" error="To je móóóóóóc!!!!_x000a__x000a_" sqref="N18:N31">
      <formula1>0</formula1>
      <formula2>15</formula2>
    </dataValidation>
    <dataValidation type="whole" showInputMessage="1" showErrorMessage="1" errorTitle="ZNOVU A LÉPE" error="To je móóóóóóc!!!!_x000a__x000a_" sqref="O18:O31">
      <formula1>0</formula1>
      <formula2>10</formula2>
    </dataValidation>
    <dataValidation type="whole" showInputMessage="1" showErrorMessage="1" errorTitle="ZNOVU A LÉPE" error="To je móóóóóóc!!!!" sqref="P18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70" zoomScaleNormal="70" workbookViewId="0">
      <selection activeCell="D35" sqref="D35"/>
    </sheetView>
  </sheetViews>
  <sheetFormatPr defaultColWidth="9.109375" defaultRowHeight="12" x14ac:dyDescent="0.3"/>
  <cols>
    <col min="1" max="1" width="11.109375" style="1" customWidth="1"/>
    <col min="2" max="2" width="25.33203125" style="1" customWidth="1"/>
    <col min="3" max="3" width="51.77734375" style="1" customWidth="1"/>
    <col min="4" max="4" width="10.44140625" style="1" customWidth="1"/>
    <col min="5" max="5" width="10.1093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7" ht="22.8" x14ac:dyDescent="0.3">
      <c r="A1" s="2" t="s">
        <v>0</v>
      </c>
    </row>
    <row r="2" spans="1:17" ht="12.6" x14ac:dyDescent="0.3">
      <c r="A2" s="1" t="s">
        <v>1</v>
      </c>
      <c r="E2" s="9" t="s">
        <v>2</v>
      </c>
    </row>
    <row r="3" spans="1:17" ht="12.6" x14ac:dyDescent="0.3">
      <c r="A3" s="1" t="s">
        <v>3</v>
      </c>
      <c r="E3" s="10" t="s">
        <v>4</v>
      </c>
    </row>
    <row r="4" spans="1:17" ht="12.6" x14ac:dyDescent="0.3">
      <c r="A4" s="1" t="s">
        <v>5</v>
      </c>
      <c r="E4" s="10" t="s">
        <v>6</v>
      </c>
    </row>
    <row r="5" spans="1:17" ht="12.6" x14ac:dyDescent="0.3">
      <c r="A5" s="1" t="s">
        <v>7</v>
      </c>
      <c r="E5" s="10" t="s">
        <v>8</v>
      </c>
    </row>
    <row r="6" spans="1:17" ht="12.6" x14ac:dyDescent="0.3">
      <c r="A6" s="1" t="s">
        <v>9</v>
      </c>
      <c r="E6" s="10" t="s">
        <v>10</v>
      </c>
    </row>
    <row r="7" spans="1:17" x14ac:dyDescent="0.3">
      <c r="E7" s="10" t="s">
        <v>11</v>
      </c>
    </row>
    <row r="8" spans="1:17" x14ac:dyDescent="0.3">
      <c r="E8" s="10" t="s">
        <v>12</v>
      </c>
    </row>
    <row r="9" spans="1:17" x14ac:dyDescent="0.3">
      <c r="E9" s="1" t="s">
        <v>13</v>
      </c>
    </row>
    <row r="11" spans="1:17" x14ac:dyDescent="0.3">
      <c r="D11" s="1" t="s">
        <v>14</v>
      </c>
    </row>
    <row r="12" spans="1:17" x14ac:dyDescent="0.3">
      <c r="D12" s="1" t="s">
        <v>15</v>
      </c>
    </row>
    <row r="14" spans="1:17" x14ac:dyDescent="0.3">
      <c r="D14" s="1" t="s">
        <v>85</v>
      </c>
    </row>
    <row r="16" spans="1:17" ht="100.8" x14ac:dyDescent="0.3">
      <c r="A16" s="3" t="s">
        <v>16</v>
      </c>
      <c r="B16" s="3" t="s">
        <v>17</v>
      </c>
      <c r="C16" s="3" t="s">
        <v>18</v>
      </c>
      <c r="D16" s="3" t="s">
        <v>19</v>
      </c>
      <c r="E16" s="3" t="s">
        <v>20</v>
      </c>
      <c r="F16" s="3" t="s">
        <v>21</v>
      </c>
      <c r="G16" s="3" t="s">
        <v>22</v>
      </c>
      <c r="H16" s="3" t="s">
        <v>23</v>
      </c>
      <c r="I16" s="16" t="s">
        <v>24</v>
      </c>
      <c r="J16" s="16" t="s">
        <v>25</v>
      </c>
      <c r="K16" s="16" t="s">
        <v>26</v>
      </c>
      <c r="L16" s="16" t="s">
        <v>27</v>
      </c>
      <c r="M16" s="16" t="s">
        <v>28</v>
      </c>
      <c r="N16" s="16" t="s">
        <v>29</v>
      </c>
      <c r="O16" s="16" t="s">
        <v>30</v>
      </c>
      <c r="P16" s="3" t="s">
        <v>31</v>
      </c>
      <c r="Q16" s="19"/>
    </row>
    <row r="17" spans="1:16" ht="13.8" x14ac:dyDescent="0.3">
      <c r="A17" s="37"/>
      <c r="B17" s="8"/>
      <c r="C17" s="8"/>
      <c r="D17" s="8"/>
      <c r="E17" s="8"/>
      <c r="F17" s="5"/>
      <c r="G17" s="5"/>
      <c r="H17" s="5"/>
      <c r="I17" s="4" t="s">
        <v>43</v>
      </c>
      <c r="J17" s="4" t="s">
        <v>44</v>
      </c>
      <c r="K17" s="4" t="s">
        <v>44</v>
      </c>
      <c r="L17" s="4" t="s">
        <v>45</v>
      </c>
      <c r="M17" s="4" t="s">
        <v>46</v>
      </c>
      <c r="N17" s="4" t="s">
        <v>44</v>
      </c>
      <c r="O17" s="4" t="s">
        <v>46</v>
      </c>
      <c r="P17" s="5"/>
    </row>
    <row r="18" spans="1:16" ht="12.6" x14ac:dyDescent="0.25">
      <c r="A18" s="38" t="s">
        <v>47</v>
      </c>
      <c r="B18" s="38" t="s">
        <v>48</v>
      </c>
      <c r="C18" s="38" t="s">
        <v>49</v>
      </c>
      <c r="D18" s="39">
        <v>1273000</v>
      </c>
      <c r="E18" s="40">
        <v>700000</v>
      </c>
      <c r="F18" s="5">
        <v>30</v>
      </c>
      <c r="G18" s="5">
        <v>36</v>
      </c>
      <c r="H18" s="5">
        <f>SUM(F18:G18)</f>
        <v>66</v>
      </c>
      <c r="I18" s="13">
        <v>10</v>
      </c>
      <c r="J18" s="13">
        <v>12</v>
      </c>
      <c r="K18" s="13">
        <v>11</v>
      </c>
      <c r="L18" s="13">
        <v>2</v>
      </c>
      <c r="M18" s="13">
        <v>8</v>
      </c>
      <c r="N18" s="13">
        <v>8</v>
      </c>
      <c r="O18" s="13">
        <v>8</v>
      </c>
      <c r="P18" s="14">
        <f>SUM(I18:O18)</f>
        <v>59</v>
      </c>
    </row>
    <row r="19" spans="1:16" ht="12.6" x14ac:dyDescent="0.25">
      <c r="A19" s="38" t="s">
        <v>52</v>
      </c>
      <c r="B19" s="38" t="s">
        <v>53</v>
      </c>
      <c r="C19" s="38" t="s">
        <v>54</v>
      </c>
      <c r="D19" s="39">
        <v>3959657</v>
      </c>
      <c r="E19" s="40">
        <v>300000</v>
      </c>
      <c r="F19" s="5">
        <v>25</v>
      </c>
      <c r="G19" s="5">
        <v>35</v>
      </c>
      <c r="H19" s="5">
        <f t="shared" ref="H19:H29" si="0">SUM(F19:G19)</f>
        <v>60</v>
      </c>
      <c r="I19" s="13">
        <v>7</v>
      </c>
      <c r="J19" s="13">
        <v>9</v>
      </c>
      <c r="K19" s="13">
        <v>7</v>
      </c>
      <c r="L19" s="13">
        <v>2</v>
      </c>
      <c r="M19" s="13">
        <v>5</v>
      </c>
      <c r="N19" s="13">
        <v>6</v>
      </c>
      <c r="O19" s="13">
        <v>5</v>
      </c>
      <c r="P19" s="14">
        <f t="shared" ref="P19:P29" si="1">SUM(I19:O19)</f>
        <v>41</v>
      </c>
    </row>
    <row r="20" spans="1:16" ht="12.6" x14ac:dyDescent="0.25">
      <c r="A20" s="38" t="s">
        <v>55</v>
      </c>
      <c r="B20" s="38" t="s">
        <v>56</v>
      </c>
      <c r="C20" s="38" t="s">
        <v>57</v>
      </c>
      <c r="D20" s="39">
        <v>215000</v>
      </c>
      <c r="E20" s="40">
        <v>90000</v>
      </c>
      <c r="F20" s="5">
        <v>45</v>
      </c>
      <c r="G20" s="5">
        <v>35</v>
      </c>
      <c r="H20" s="5">
        <f t="shared" si="0"/>
        <v>80</v>
      </c>
      <c r="I20" s="13">
        <v>15</v>
      </c>
      <c r="J20" s="13">
        <v>10</v>
      </c>
      <c r="K20" s="13">
        <v>12</v>
      </c>
      <c r="L20" s="13">
        <v>5</v>
      </c>
      <c r="M20" s="13">
        <v>9</v>
      </c>
      <c r="N20" s="13">
        <v>13</v>
      </c>
      <c r="O20" s="13">
        <v>6</v>
      </c>
      <c r="P20" s="14">
        <f t="shared" si="1"/>
        <v>70</v>
      </c>
    </row>
    <row r="21" spans="1:16" ht="12.6" x14ac:dyDescent="0.25">
      <c r="A21" s="38" t="s">
        <v>58</v>
      </c>
      <c r="B21" s="38" t="s">
        <v>59</v>
      </c>
      <c r="C21" s="38" t="s">
        <v>60</v>
      </c>
      <c r="D21" s="39">
        <v>449643</v>
      </c>
      <c r="E21" s="40">
        <v>224822</v>
      </c>
      <c r="F21" s="5">
        <v>35</v>
      </c>
      <c r="G21" s="5">
        <v>29</v>
      </c>
      <c r="H21" s="5">
        <f t="shared" si="0"/>
        <v>64</v>
      </c>
      <c r="I21" s="13">
        <v>14</v>
      </c>
      <c r="J21" s="13">
        <v>11</v>
      </c>
      <c r="K21" s="13">
        <v>14</v>
      </c>
      <c r="L21" s="13">
        <v>5</v>
      </c>
      <c r="M21" s="13">
        <v>9</v>
      </c>
      <c r="N21" s="13">
        <v>14</v>
      </c>
      <c r="O21" s="13">
        <v>8</v>
      </c>
      <c r="P21" s="14">
        <f t="shared" si="1"/>
        <v>75</v>
      </c>
    </row>
    <row r="22" spans="1:16" ht="12.6" x14ac:dyDescent="0.25">
      <c r="A22" s="38" t="s">
        <v>61</v>
      </c>
      <c r="B22" s="38" t="s">
        <v>62</v>
      </c>
      <c r="C22" s="38" t="s">
        <v>63</v>
      </c>
      <c r="D22" s="39">
        <v>1060000</v>
      </c>
      <c r="E22" s="40">
        <v>500000</v>
      </c>
      <c r="F22" s="5">
        <v>60</v>
      </c>
      <c r="G22" s="5">
        <v>21</v>
      </c>
      <c r="H22" s="5">
        <f t="shared" si="0"/>
        <v>81</v>
      </c>
      <c r="I22" s="13">
        <v>20</v>
      </c>
      <c r="J22" s="13">
        <v>12</v>
      </c>
      <c r="K22" s="13">
        <v>14</v>
      </c>
      <c r="L22" s="13">
        <v>4</v>
      </c>
      <c r="M22" s="13">
        <v>7</v>
      </c>
      <c r="N22" s="13">
        <v>10</v>
      </c>
      <c r="O22" s="13">
        <v>10</v>
      </c>
      <c r="P22" s="14">
        <f t="shared" si="1"/>
        <v>77</v>
      </c>
    </row>
    <row r="23" spans="1:16" ht="12.6" x14ac:dyDescent="0.25">
      <c r="A23" s="38" t="s">
        <v>64</v>
      </c>
      <c r="B23" s="38" t="s">
        <v>65</v>
      </c>
      <c r="C23" s="38" t="s">
        <v>66</v>
      </c>
      <c r="D23" s="39">
        <v>2290549</v>
      </c>
      <c r="E23" s="40">
        <v>385000</v>
      </c>
      <c r="F23" s="5">
        <v>60</v>
      </c>
      <c r="G23" s="5">
        <v>36</v>
      </c>
      <c r="H23" s="5">
        <f t="shared" si="0"/>
        <v>96</v>
      </c>
      <c r="I23" s="13">
        <v>14</v>
      </c>
      <c r="J23" s="13">
        <v>11</v>
      </c>
      <c r="K23" s="13">
        <v>13</v>
      </c>
      <c r="L23" s="13">
        <v>4</v>
      </c>
      <c r="M23" s="13">
        <v>9</v>
      </c>
      <c r="N23" s="13">
        <v>9</v>
      </c>
      <c r="O23" s="13">
        <v>10</v>
      </c>
      <c r="P23" s="14">
        <f t="shared" si="1"/>
        <v>70</v>
      </c>
    </row>
    <row r="24" spans="1:16" ht="12.6" x14ac:dyDescent="0.25">
      <c r="A24" s="38" t="s">
        <v>67</v>
      </c>
      <c r="B24" s="38" t="s">
        <v>68</v>
      </c>
      <c r="C24" s="38" t="s">
        <v>69</v>
      </c>
      <c r="D24" s="39">
        <v>500000</v>
      </c>
      <c r="E24" s="40">
        <v>250000</v>
      </c>
      <c r="F24" s="5">
        <v>57</v>
      </c>
      <c r="G24" s="5">
        <v>29</v>
      </c>
      <c r="H24" s="5">
        <f t="shared" si="0"/>
        <v>86</v>
      </c>
      <c r="I24" s="13">
        <v>13</v>
      </c>
      <c r="J24" s="13">
        <v>9</v>
      </c>
      <c r="K24" s="13">
        <v>7</v>
      </c>
      <c r="L24" s="13">
        <v>3</v>
      </c>
      <c r="M24" s="13">
        <v>6</v>
      </c>
      <c r="N24" s="13">
        <v>7</v>
      </c>
      <c r="O24" s="13">
        <v>6</v>
      </c>
      <c r="P24" s="14">
        <f t="shared" si="1"/>
        <v>51</v>
      </c>
    </row>
    <row r="25" spans="1:16" ht="12.6" x14ac:dyDescent="0.25">
      <c r="A25" s="38" t="s">
        <v>70</v>
      </c>
      <c r="B25" s="38" t="s">
        <v>71</v>
      </c>
      <c r="C25" s="38" t="s">
        <v>72</v>
      </c>
      <c r="D25" s="39">
        <v>270000</v>
      </c>
      <c r="E25" s="40">
        <v>200000</v>
      </c>
      <c r="F25" s="5">
        <v>60</v>
      </c>
      <c r="G25" s="5">
        <v>36</v>
      </c>
      <c r="H25" s="5">
        <f t="shared" si="0"/>
        <v>96</v>
      </c>
      <c r="I25" s="13">
        <v>13</v>
      </c>
      <c r="J25" s="13">
        <v>10</v>
      </c>
      <c r="K25" s="13">
        <v>11</v>
      </c>
      <c r="L25" s="13">
        <v>4</v>
      </c>
      <c r="M25" s="13">
        <v>8</v>
      </c>
      <c r="N25" s="13">
        <v>11</v>
      </c>
      <c r="O25" s="13">
        <v>9</v>
      </c>
      <c r="P25" s="14">
        <f t="shared" si="1"/>
        <v>66</v>
      </c>
    </row>
    <row r="26" spans="1:16" ht="12.6" x14ac:dyDescent="0.25">
      <c r="A26" s="38" t="s">
        <v>73</v>
      </c>
      <c r="B26" s="38" t="s">
        <v>74</v>
      </c>
      <c r="C26" s="38" t="s">
        <v>75</v>
      </c>
      <c r="D26" s="39">
        <v>2060000</v>
      </c>
      <c r="E26" s="40">
        <v>1000000</v>
      </c>
      <c r="F26" s="5">
        <v>50</v>
      </c>
      <c r="G26" s="5">
        <v>9</v>
      </c>
      <c r="H26" s="5">
        <f t="shared" si="0"/>
        <v>59</v>
      </c>
      <c r="I26" s="13">
        <v>12</v>
      </c>
      <c r="J26" s="13">
        <v>10</v>
      </c>
      <c r="K26" s="13">
        <v>12</v>
      </c>
      <c r="L26" s="13">
        <v>3</v>
      </c>
      <c r="M26" s="13">
        <v>6</v>
      </c>
      <c r="N26" s="13">
        <v>5</v>
      </c>
      <c r="O26" s="13">
        <v>6</v>
      </c>
      <c r="P26" s="14">
        <f t="shared" si="1"/>
        <v>54</v>
      </c>
    </row>
    <row r="27" spans="1:16" ht="12.6" x14ac:dyDescent="0.25">
      <c r="A27" s="38" t="s">
        <v>76</v>
      </c>
      <c r="B27" s="38" t="s">
        <v>77</v>
      </c>
      <c r="C27" s="38" t="s">
        <v>78</v>
      </c>
      <c r="D27" s="39">
        <v>509319</v>
      </c>
      <c r="E27" s="39">
        <v>450000</v>
      </c>
      <c r="F27" s="5">
        <v>60</v>
      </c>
      <c r="G27" s="5">
        <v>36</v>
      </c>
      <c r="H27" s="5">
        <f t="shared" si="0"/>
        <v>96</v>
      </c>
      <c r="I27" s="13">
        <v>25</v>
      </c>
      <c r="J27" s="13">
        <v>12</v>
      </c>
      <c r="K27" s="13">
        <v>15</v>
      </c>
      <c r="L27" s="13">
        <v>5</v>
      </c>
      <c r="M27" s="13">
        <v>9</v>
      </c>
      <c r="N27" s="13">
        <v>13</v>
      </c>
      <c r="O27" s="13">
        <v>7</v>
      </c>
      <c r="P27" s="14">
        <f t="shared" si="1"/>
        <v>86</v>
      </c>
    </row>
    <row r="28" spans="1:16" ht="12.6" x14ac:dyDescent="0.25">
      <c r="A28" s="38" t="s">
        <v>79</v>
      </c>
      <c r="B28" s="38" t="s">
        <v>80</v>
      </c>
      <c r="C28" s="38" t="s">
        <v>81</v>
      </c>
      <c r="D28" s="39">
        <v>1752000</v>
      </c>
      <c r="E28" s="40">
        <v>1152000</v>
      </c>
      <c r="F28" s="5">
        <v>55</v>
      </c>
      <c r="G28" s="5">
        <v>36</v>
      </c>
      <c r="H28" s="5">
        <f t="shared" si="0"/>
        <v>91</v>
      </c>
      <c r="I28" s="13">
        <v>13</v>
      </c>
      <c r="J28" s="13">
        <v>10</v>
      </c>
      <c r="K28" s="13">
        <v>6</v>
      </c>
      <c r="L28" s="13">
        <v>4</v>
      </c>
      <c r="M28" s="13">
        <v>7</v>
      </c>
      <c r="N28" s="13">
        <v>6</v>
      </c>
      <c r="O28" s="13">
        <v>7</v>
      </c>
      <c r="P28" s="14">
        <f t="shared" si="1"/>
        <v>53</v>
      </c>
    </row>
    <row r="29" spans="1:16" ht="12.6" x14ac:dyDescent="0.25">
      <c r="A29" s="38" t="s">
        <v>82</v>
      </c>
      <c r="B29" s="38" t="s">
        <v>83</v>
      </c>
      <c r="C29" s="38" t="s">
        <v>84</v>
      </c>
      <c r="D29" s="39">
        <v>4875990</v>
      </c>
      <c r="E29" s="40">
        <v>1600000</v>
      </c>
      <c r="F29" s="5">
        <v>42</v>
      </c>
      <c r="G29" s="5">
        <v>15</v>
      </c>
      <c r="H29" s="5">
        <f t="shared" si="0"/>
        <v>57</v>
      </c>
      <c r="I29" s="13">
        <v>12</v>
      </c>
      <c r="J29" s="13">
        <v>8</v>
      </c>
      <c r="K29" s="13">
        <v>13</v>
      </c>
      <c r="L29" s="13">
        <v>3</v>
      </c>
      <c r="M29" s="13">
        <v>5</v>
      </c>
      <c r="N29" s="13">
        <v>8</v>
      </c>
      <c r="O29" s="13">
        <v>5</v>
      </c>
      <c r="P29" s="14">
        <f t="shared" si="1"/>
        <v>54</v>
      </c>
    </row>
    <row r="30" spans="1:16" ht="13.8" x14ac:dyDescent="0.3">
      <c r="A30" s="31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1"/>
    </row>
    <row r="31" spans="1:16" ht="13.8" x14ac:dyDescent="0.3">
      <c r="A31" s="31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1"/>
    </row>
    <row r="32" spans="1:16" ht="13.8" x14ac:dyDescent="0.3">
      <c r="A32" s="31"/>
    </row>
  </sheetData>
  <dataValidations count="7">
    <dataValidation type="whole" allowBlank="1" showInputMessage="1" showErrorMessage="1" errorTitle="ZNOVU A LÉPE" error="To je móóóóóóc!!!!" sqref="I18:I31">
      <formula1>0</formula1>
      <formula2>30</formula2>
    </dataValidation>
    <dataValidation type="whole" showInputMessage="1" showErrorMessage="1" errorTitle="ZNOVU A LÉPE" error="To je móóóóóóc!!!!" sqref="J18:K31">
      <formula1>0</formula1>
      <formula2>15</formula2>
    </dataValidation>
    <dataValidation type="whole" allowBlank="1" showInputMessage="1" showErrorMessage="1" errorTitle="ZNOVU A LÉPE" error="To je móóóóóóc!!!!" sqref="L18:L31">
      <formula1>0</formula1>
      <formula2>5</formula2>
    </dataValidation>
    <dataValidation type="whole" showInputMessage="1" showErrorMessage="1" errorTitle="ZNOVU A LÉPE" error="To je móóóóóóc!!!!" sqref="M18:M31">
      <formula1>0</formula1>
      <formula2>10</formula2>
    </dataValidation>
    <dataValidation type="whole" showInputMessage="1" showErrorMessage="1" errorTitle="ZNOVU A LÉPE" error="To je móóóóóóc!!!!_x000a__x000a_" sqref="N18:N31">
      <formula1>0</formula1>
      <formula2>15</formula2>
    </dataValidation>
    <dataValidation type="whole" showInputMessage="1" showErrorMessage="1" errorTitle="ZNOVU A LÉPE" error="To je móóóóóóc!!!!_x000a__x000a_" sqref="O18:O31">
      <formula1>0</formula1>
      <formula2>10</formula2>
    </dataValidation>
    <dataValidation type="whole" showInputMessage="1" showErrorMessage="1" errorTitle="ZNOVU A LÉPE" error="To je móóóóóóc!!!!" sqref="P18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70" zoomScaleNormal="70" workbookViewId="0">
      <selection activeCell="C26" sqref="C26"/>
    </sheetView>
  </sheetViews>
  <sheetFormatPr defaultColWidth="9.109375" defaultRowHeight="12" x14ac:dyDescent="0.3"/>
  <cols>
    <col min="1" max="1" width="11" style="1" customWidth="1"/>
    <col min="2" max="2" width="25.5546875" style="1" customWidth="1"/>
    <col min="3" max="3" width="50" style="1" customWidth="1"/>
    <col min="4" max="4" width="10.44140625" style="1" customWidth="1"/>
    <col min="5" max="5" width="10.1093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7" ht="22.8" x14ac:dyDescent="0.3">
      <c r="A1" s="2" t="s">
        <v>0</v>
      </c>
    </row>
    <row r="2" spans="1:17" ht="12.6" x14ac:dyDescent="0.3">
      <c r="A2" s="1" t="s">
        <v>1</v>
      </c>
      <c r="E2" s="9" t="s">
        <v>2</v>
      </c>
    </row>
    <row r="3" spans="1:17" ht="12.6" x14ac:dyDescent="0.3">
      <c r="A3" s="1" t="s">
        <v>3</v>
      </c>
      <c r="E3" s="10" t="s">
        <v>4</v>
      </c>
    </row>
    <row r="4" spans="1:17" ht="12.6" x14ac:dyDescent="0.3">
      <c r="A4" s="1" t="s">
        <v>5</v>
      </c>
      <c r="E4" s="10" t="s">
        <v>6</v>
      </c>
    </row>
    <row r="5" spans="1:17" ht="12.6" x14ac:dyDescent="0.3">
      <c r="A5" s="1" t="s">
        <v>7</v>
      </c>
      <c r="E5" s="10" t="s">
        <v>8</v>
      </c>
    </row>
    <row r="6" spans="1:17" ht="12.6" x14ac:dyDescent="0.3">
      <c r="A6" s="1" t="s">
        <v>9</v>
      </c>
      <c r="E6" s="10" t="s">
        <v>10</v>
      </c>
    </row>
    <row r="7" spans="1:17" x14ac:dyDescent="0.3">
      <c r="E7" s="10" t="s">
        <v>11</v>
      </c>
    </row>
    <row r="8" spans="1:17" x14ac:dyDescent="0.3">
      <c r="E8" s="10" t="s">
        <v>12</v>
      </c>
    </row>
    <row r="9" spans="1:17" x14ac:dyDescent="0.3">
      <c r="E9" s="1" t="s">
        <v>13</v>
      </c>
    </row>
    <row r="11" spans="1:17" x14ac:dyDescent="0.3">
      <c r="D11" s="1" t="s">
        <v>14</v>
      </c>
    </row>
    <row r="12" spans="1:17" x14ac:dyDescent="0.3">
      <c r="D12" s="1" t="s">
        <v>15</v>
      </c>
    </row>
    <row r="14" spans="1:17" x14ac:dyDescent="0.3">
      <c r="D14" s="1" t="s">
        <v>85</v>
      </c>
    </row>
    <row r="16" spans="1:17" ht="100.8" x14ac:dyDescent="0.3">
      <c r="A16" s="3" t="s">
        <v>16</v>
      </c>
      <c r="B16" s="3" t="s">
        <v>17</v>
      </c>
      <c r="C16" s="3" t="s">
        <v>18</v>
      </c>
      <c r="D16" s="3" t="s">
        <v>19</v>
      </c>
      <c r="E16" s="3" t="s">
        <v>20</v>
      </c>
      <c r="F16" s="3" t="s">
        <v>21</v>
      </c>
      <c r="G16" s="3" t="s">
        <v>22</v>
      </c>
      <c r="H16" s="3" t="s">
        <v>23</v>
      </c>
      <c r="I16" s="16" t="s">
        <v>24</v>
      </c>
      <c r="J16" s="16" t="s">
        <v>25</v>
      </c>
      <c r="K16" s="16" t="s">
        <v>26</v>
      </c>
      <c r="L16" s="16" t="s">
        <v>27</v>
      </c>
      <c r="M16" s="16" t="s">
        <v>28</v>
      </c>
      <c r="N16" s="16" t="s">
        <v>29</v>
      </c>
      <c r="O16" s="16" t="s">
        <v>30</v>
      </c>
      <c r="P16" s="3" t="s">
        <v>31</v>
      </c>
      <c r="Q16" s="19"/>
    </row>
    <row r="17" spans="1:16" ht="13.8" x14ac:dyDescent="0.3">
      <c r="A17" s="37"/>
      <c r="B17" s="8"/>
      <c r="C17" s="8"/>
      <c r="D17" s="8"/>
      <c r="E17" s="8"/>
      <c r="F17" s="5"/>
      <c r="G17" s="5"/>
      <c r="H17" s="5"/>
      <c r="I17" s="4" t="s">
        <v>43</v>
      </c>
      <c r="J17" s="4" t="s">
        <v>44</v>
      </c>
      <c r="K17" s="4" t="s">
        <v>44</v>
      </c>
      <c r="L17" s="4" t="s">
        <v>45</v>
      </c>
      <c r="M17" s="4" t="s">
        <v>46</v>
      </c>
      <c r="N17" s="4" t="s">
        <v>44</v>
      </c>
      <c r="O17" s="4" t="s">
        <v>46</v>
      </c>
      <c r="P17" s="5"/>
    </row>
    <row r="18" spans="1:16" ht="12.6" x14ac:dyDescent="0.25">
      <c r="A18" s="38" t="s">
        <v>47</v>
      </c>
      <c r="B18" s="38" t="s">
        <v>48</v>
      </c>
      <c r="C18" s="38" t="s">
        <v>49</v>
      </c>
      <c r="D18" s="39">
        <v>1273000</v>
      </c>
      <c r="E18" s="40">
        <v>700000</v>
      </c>
      <c r="F18" s="5">
        <v>30</v>
      </c>
      <c r="G18" s="5">
        <v>36</v>
      </c>
      <c r="H18" s="5">
        <f>SUM(F18:G18)</f>
        <v>66</v>
      </c>
      <c r="I18" s="13">
        <v>11</v>
      </c>
      <c r="J18" s="13">
        <v>11</v>
      </c>
      <c r="K18" s="13">
        <v>10</v>
      </c>
      <c r="L18" s="13">
        <v>2</v>
      </c>
      <c r="M18" s="13">
        <v>8</v>
      </c>
      <c r="N18" s="13">
        <v>8</v>
      </c>
      <c r="O18" s="13">
        <v>8</v>
      </c>
      <c r="P18" s="14">
        <f>SUM(I18:O18)</f>
        <v>58</v>
      </c>
    </row>
    <row r="19" spans="1:16" ht="12.6" x14ac:dyDescent="0.25">
      <c r="A19" s="38" t="s">
        <v>52</v>
      </c>
      <c r="B19" s="38" t="s">
        <v>53</v>
      </c>
      <c r="C19" s="38" t="s">
        <v>54</v>
      </c>
      <c r="D19" s="39">
        <v>3959657</v>
      </c>
      <c r="E19" s="40">
        <v>300000</v>
      </c>
      <c r="F19" s="5">
        <v>25</v>
      </c>
      <c r="G19" s="5">
        <v>35</v>
      </c>
      <c r="H19" s="5">
        <f t="shared" ref="H19:H29" si="0">SUM(F19:G19)</f>
        <v>60</v>
      </c>
      <c r="I19" s="13">
        <v>14</v>
      </c>
      <c r="J19" s="13">
        <v>9</v>
      </c>
      <c r="K19" s="13">
        <v>9</v>
      </c>
      <c r="L19" s="13">
        <v>3</v>
      </c>
      <c r="M19" s="13">
        <v>6</v>
      </c>
      <c r="N19" s="13">
        <v>7</v>
      </c>
      <c r="O19" s="13">
        <v>5</v>
      </c>
      <c r="P19" s="14">
        <f t="shared" ref="P19:P29" si="1">SUM(I19:O19)</f>
        <v>53</v>
      </c>
    </row>
    <row r="20" spans="1:16" ht="12.6" x14ac:dyDescent="0.25">
      <c r="A20" s="38" t="s">
        <v>55</v>
      </c>
      <c r="B20" s="38" t="s">
        <v>56</v>
      </c>
      <c r="C20" s="38" t="s">
        <v>57</v>
      </c>
      <c r="D20" s="39">
        <v>215000</v>
      </c>
      <c r="E20" s="40">
        <v>90000</v>
      </c>
      <c r="F20" s="5">
        <v>45</v>
      </c>
      <c r="G20" s="5">
        <v>35</v>
      </c>
      <c r="H20" s="5">
        <f t="shared" si="0"/>
        <v>80</v>
      </c>
      <c r="I20" s="13">
        <v>19</v>
      </c>
      <c r="J20" s="13">
        <v>10</v>
      </c>
      <c r="K20" s="13">
        <v>12</v>
      </c>
      <c r="L20" s="13">
        <v>5</v>
      </c>
      <c r="M20" s="13">
        <v>9</v>
      </c>
      <c r="N20" s="13">
        <v>13</v>
      </c>
      <c r="O20" s="13">
        <v>5</v>
      </c>
      <c r="P20" s="14">
        <f t="shared" si="1"/>
        <v>73</v>
      </c>
    </row>
    <row r="21" spans="1:16" ht="12.6" x14ac:dyDescent="0.25">
      <c r="A21" s="38" t="s">
        <v>58</v>
      </c>
      <c r="B21" s="38" t="s">
        <v>59</v>
      </c>
      <c r="C21" s="38" t="s">
        <v>60</v>
      </c>
      <c r="D21" s="39">
        <v>449643</v>
      </c>
      <c r="E21" s="40">
        <v>224822</v>
      </c>
      <c r="F21" s="5">
        <v>35</v>
      </c>
      <c r="G21" s="5">
        <v>29</v>
      </c>
      <c r="H21" s="5">
        <f t="shared" si="0"/>
        <v>64</v>
      </c>
      <c r="I21" s="13">
        <v>23</v>
      </c>
      <c r="J21" s="13">
        <v>11</v>
      </c>
      <c r="K21" s="13">
        <v>11</v>
      </c>
      <c r="L21" s="13">
        <v>4</v>
      </c>
      <c r="M21" s="13">
        <v>9</v>
      </c>
      <c r="N21" s="13">
        <v>12</v>
      </c>
      <c r="O21" s="13">
        <v>7</v>
      </c>
      <c r="P21" s="14">
        <f t="shared" si="1"/>
        <v>77</v>
      </c>
    </row>
    <row r="22" spans="1:16" ht="12.6" x14ac:dyDescent="0.25">
      <c r="A22" s="38" t="s">
        <v>61</v>
      </c>
      <c r="B22" s="38" t="s">
        <v>62</v>
      </c>
      <c r="C22" s="38" t="s">
        <v>63</v>
      </c>
      <c r="D22" s="39">
        <v>1060000</v>
      </c>
      <c r="E22" s="40">
        <v>500000</v>
      </c>
      <c r="F22" s="5">
        <v>60</v>
      </c>
      <c r="G22" s="5">
        <v>21</v>
      </c>
      <c r="H22" s="5">
        <f t="shared" si="0"/>
        <v>81</v>
      </c>
      <c r="I22" s="13">
        <v>20</v>
      </c>
      <c r="J22" s="13">
        <v>10</v>
      </c>
      <c r="K22" s="13">
        <v>12</v>
      </c>
      <c r="L22" s="13">
        <v>3</v>
      </c>
      <c r="M22" s="13">
        <v>7</v>
      </c>
      <c r="N22" s="13">
        <v>9</v>
      </c>
      <c r="O22" s="13">
        <v>9</v>
      </c>
      <c r="P22" s="14">
        <f t="shared" si="1"/>
        <v>70</v>
      </c>
    </row>
    <row r="23" spans="1:16" ht="12.6" x14ac:dyDescent="0.25">
      <c r="A23" s="38" t="s">
        <v>64</v>
      </c>
      <c r="B23" s="38" t="s">
        <v>65</v>
      </c>
      <c r="C23" s="38" t="s">
        <v>66</v>
      </c>
      <c r="D23" s="39">
        <v>2290549</v>
      </c>
      <c r="E23" s="40">
        <v>385000</v>
      </c>
      <c r="F23" s="5">
        <v>60</v>
      </c>
      <c r="G23" s="5">
        <v>36</v>
      </c>
      <c r="H23" s="5">
        <f t="shared" si="0"/>
        <v>96</v>
      </c>
      <c r="I23" s="13">
        <v>18</v>
      </c>
      <c r="J23" s="13">
        <v>11</v>
      </c>
      <c r="K23" s="13">
        <v>12</v>
      </c>
      <c r="L23" s="13">
        <v>4</v>
      </c>
      <c r="M23" s="13">
        <v>8</v>
      </c>
      <c r="N23" s="13">
        <v>9</v>
      </c>
      <c r="O23" s="13">
        <v>10</v>
      </c>
      <c r="P23" s="14">
        <f t="shared" si="1"/>
        <v>72</v>
      </c>
    </row>
    <row r="24" spans="1:16" ht="12.6" x14ac:dyDescent="0.25">
      <c r="A24" s="38" t="s">
        <v>67</v>
      </c>
      <c r="B24" s="38" t="s">
        <v>68</v>
      </c>
      <c r="C24" s="38" t="s">
        <v>69</v>
      </c>
      <c r="D24" s="39">
        <v>500000</v>
      </c>
      <c r="E24" s="40">
        <v>250000</v>
      </c>
      <c r="F24" s="5">
        <v>57</v>
      </c>
      <c r="G24" s="5">
        <v>29</v>
      </c>
      <c r="H24" s="5">
        <f t="shared" si="0"/>
        <v>86</v>
      </c>
      <c r="I24" s="13">
        <v>18</v>
      </c>
      <c r="J24" s="13">
        <v>9</v>
      </c>
      <c r="K24" s="13">
        <v>8</v>
      </c>
      <c r="L24" s="13">
        <v>3</v>
      </c>
      <c r="M24" s="13">
        <v>6</v>
      </c>
      <c r="N24" s="13">
        <v>7</v>
      </c>
      <c r="O24" s="13">
        <v>5</v>
      </c>
      <c r="P24" s="14">
        <f t="shared" si="1"/>
        <v>56</v>
      </c>
    </row>
    <row r="25" spans="1:16" ht="12.6" x14ac:dyDescent="0.25">
      <c r="A25" s="38" t="s">
        <v>70</v>
      </c>
      <c r="B25" s="38" t="s">
        <v>71</v>
      </c>
      <c r="C25" s="38" t="s">
        <v>72</v>
      </c>
      <c r="D25" s="39">
        <v>270000</v>
      </c>
      <c r="E25" s="40">
        <v>200000</v>
      </c>
      <c r="F25" s="5">
        <v>60</v>
      </c>
      <c r="G25" s="5">
        <v>36</v>
      </c>
      <c r="H25" s="5">
        <f t="shared" si="0"/>
        <v>96</v>
      </c>
      <c r="I25" s="13">
        <v>21</v>
      </c>
      <c r="J25" s="13">
        <v>10</v>
      </c>
      <c r="K25" s="13">
        <v>12</v>
      </c>
      <c r="L25" s="13">
        <v>4</v>
      </c>
      <c r="M25" s="13">
        <v>8</v>
      </c>
      <c r="N25" s="13">
        <v>11</v>
      </c>
      <c r="O25" s="13">
        <v>8</v>
      </c>
      <c r="P25" s="14">
        <f t="shared" si="1"/>
        <v>74</v>
      </c>
    </row>
    <row r="26" spans="1:16" ht="12.6" x14ac:dyDescent="0.25">
      <c r="A26" s="38" t="s">
        <v>73</v>
      </c>
      <c r="B26" s="38" t="s">
        <v>74</v>
      </c>
      <c r="C26" s="38" t="s">
        <v>75</v>
      </c>
      <c r="D26" s="39">
        <v>2060000</v>
      </c>
      <c r="E26" s="40">
        <v>1000000</v>
      </c>
      <c r="F26" s="5">
        <v>50</v>
      </c>
      <c r="G26" s="5">
        <v>9</v>
      </c>
      <c r="H26" s="5">
        <f t="shared" si="0"/>
        <v>59</v>
      </c>
      <c r="I26" s="13">
        <v>13</v>
      </c>
      <c r="J26" s="13">
        <v>8</v>
      </c>
      <c r="K26" s="13">
        <v>10</v>
      </c>
      <c r="L26" s="13">
        <v>2</v>
      </c>
      <c r="M26" s="13">
        <v>6</v>
      </c>
      <c r="N26" s="13">
        <v>6</v>
      </c>
      <c r="O26" s="13">
        <v>6</v>
      </c>
      <c r="P26" s="14">
        <f t="shared" si="1"/>
        <v>51</v>
      </c>
    </row>
    <row r="27" spans="1:16" ht="12.6" x14ac:dyDescent="0.25">
      <c r="A27" s="38" t="s">
        <v>76</v>
      </c>
      <c r="B27" s="38" t="s">
        <v>77</v>
      </c>
      <c r="C27" s="38" t="s">
        <v>78</v>
      </c>
      <c r="D27" s="39">
        <v>509319</v>
      </c>
      <c r="E27" s="39">
        <v>450000</v>
      </c>
      <c r="F27" s="5">
        <v>60</v>
      </c>
      <c r="G27" s="5">
        <v>36</v>
      </c>
      <c r="H27" s="5">
        <f t="shared" si="0"/>
        <v>96</v>
      </c>
      <c r="I27" s="13">
        <v>23</v>
      </c>
      <c r="J27" s="13">
        <v>13</v>
      </c>
      <c r="K27" s="13">
        <v>13</v>
      </c>
      <c r="L27" s="13">
        <v>5</v>
      </c>
      <c r="M27" s="13">
        <v>9</v>
      </c>
      <c r="N27" s="13">
        <v>14</v>
      </c>
      <c r="O27" s="13">
        <v>7</v>
      </c>
      <c r="P27" s="14">
        <f t="shared" si="1"/>
        <v>84</v>
      </c>
    </row>
    <row r="28" spans="1:16" ht="12.6" x14ac:dyDescent="0.25">
      <c r="A28" s="38" t="s">
        <v>79</v>
      </c>
      <c r="B28" s="38" t="s">
        <v>80</v>
      </c>
      <c r="C28" s="38" t="s">
        <v>81</v>
      </c>
      <c r="D28" s="39">
        <v>1752000</v>
      </c>
      <c r="E28" s="40">
        <v>1152000</v>
      </c>
      <c r="F28" s="5">
        <v>55</v>
      </c>
      <c r="G28" s="5">
        <v>36</v>
      </c>
      <c r="H28" s="5">
        <f t="shared" si="0"/>
        <v>91</v>
      </c>
      <c r="I28" s="13">
        <v>12</v>
      </c>
      <c r="J28" s="13">
        <v>9</v>
      </c>
      <c r="K28" s="13">
        <v>8</v>
      </c>
      <c r="L28" s="13">
        <v>4</v>
      </c>
      <c r="M28" s="13">
        <v>7</v>
      </c>
      <c r="N28" s="13">
        <v>9</v>
      </c>
      <c r="O28" s="13">
        <v>7</v>
      </c>
      <c r="P28" s="14">
        <f t="shared" si="1"/>
        <v>56</v>
      </c>
    </row>
    <row r="29" spans="1:16" ht="12.6" x14ac:dyDescent="0.25">
      <c r="A29" s="38" t="s">
        <v>82</v>
      </c>
      <c r="B29" s="38" t="s">
        <v>83</v>
      </c>
      <c r="C29" s="38" t="s">
        <v>84</v>
      </c>
      <c r="D29" s="39">
        <v>4875990</v>
      </c>
      <c r="E29" s="40">
        <v>1600000</v>
      </c>
      <c r="F29" s="5">
        <v>42</v>
      </c>
      <c r="G29" s="5">
        <v>15</v>
      </c>
      <c r="H29" s="5">
        <f t="shared" si="0"/>
        <v>57</v>
      </c>
      <c r="I29" s="13">
        <v>10</v>
      </c>
      <c r="J29" s="13">
        <v>7</v>
      </c>
      <c r="K29" s="13">
        <v>10</v>
      </c>
      <c r="L29" s="13">
        <v>2</v>
      </c>
      <c r="M29" s="13">
        <v>6</v>
      </c>
      <c r="N29" s="13">
        <v>9</v>
      </c>
      <c r="O29" s="13">
        <v>6</v>
      </c>
      <c r="P29" s="14">
        <f t="shared" si="1"/>
        <v>50</v>
      </c>
    </row>
    <row r="30" spans="1:16" ht="13.8" x14ac:dyDescent="0.3">
      <c r="A30" s="31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1"/>
    </row>
    <row r="31" spans="1:16" ht="13.8" x14ac:dyDescent="0.3">
      <c r="A31" s="31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1"/>
    </row>
    <row r="32" spans="1:16" ht="13.8" x14ac:dyDescent="0.3">
      <c r="A32" s="31"/>
    </row>
  </sheetData>
  <dataValidations count="7">
    <dataValidation type="whole" allowBlank="1" showInputMessage="1" showErrorMessage="1" errorTitle="ZNOVU A LÉPE" error="To je móóóóóóc!!!!" sqref="I18:I31">
      <formula1>0</formula1>
      <formula2>30</formula2>
    </dataValidation>
    <dataValidation type="whole" showInputMessage="1" showErrorMessage="1" errorTitle="ZNOVU A LÉPE" error="To je móóóóóóc!!!!" sqref="J18:K31">
      <formula1>0</formula1>
      <formula2>15</formula2>
    </dataValidation>
    <dataValidation type="whole" allowBlank="1" showInputMessage="1" showErrorMessage="1" errorTitle="ZNOVU A LÉPE" error="To je móóóóóóc!!!!" sqref="L18:L31">
      <formula1>0</formula1>
      <formula2>5</formula2>
    </dataValidation>
    <dataValidation type="whole" showInputMessage="1" showErrorMessage="1" errorTitle="ZNOVU A LÉPE" error="To je móóóóóóc!!!!" sqref="M18:M31">
      <formula1>0</formula1>
      <formula2>10</formula2>
    </dataValidation>
    <dataValidation type="whole" showInputMessage="1" showErrorMessage="1" errorTitle="ZNOVU A LÉPE" error="To je móóóóóóc!!!!_x000a__x000a_" sqref="N18:N31">
      <formula1>0</formula1>
      <formula2>15</formula2>
    </dataValidation>
    <dataValidation type="whole" showInputMessage="1" showErrorMessage="1" errorTitle="ZNOVU A LÉPE" error="To je móóóóóóc!!!!_x000a__x000a_" sqref="O18:O31">
      <formula1>0</formula1>
      <formula2>10</formula2>
    </dataValidation>
    <dataValidation type="whole" showInputMessage="1" showErrorMessage="1" errorTitle="ZNOVU A LÉPE" error="To je móóóóóóc!!!!" sqref="P18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70" zoomScaleNormal="70" workbookViewId="0">
      <selection activeCell="D32" sqref="D32"/>
    </sheetView>
  </sheetViews>
  <sheetFormatPr defaultColWidth="9.109375" defaultRowHeight="12" x14ac:dyDescent="0.3"/>
  <cols>
    <col min="1" max="1" width="9.33203125" style="1" customWidth="1"/>
    <col min="2" max="2" width="22.5546875" style="1" customWidth="1"/>
    <col min="3" max="3" width="43.33203125" style="1" customWidth="1"/>
    <col min="4" max="4" width="10.44140625" style="1" customWidth="1"/>
    <col min="5" max="5" width="10.1093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7" ht="22.8" x14ac:dyDescent="0.3">
      <c r="A1" s="2" t="s">
        <v>0</v>
      </c>
    </row>
    <row r="2" spans="1:17" ht="12.6" x14ac:dyDescent="0.3">
      <c r="A2" s="1" t="s">
        <v>1</v>
      </c>
      <c r="E2" s="9" t="s">
        <v>2</v>
      </c>
    </row>
    <row r="3" spans="1:17" ht="12.6" x14ac:dyDescent="0.3">
      <c r="A3" s="1" t="s">
        <v>3</v>
      </c>
      <c r="E3" s="10" t="s">
        <v>4</v>
      </c>
    </row>
    <row r="4" spans="1:17" ht="12.6" x14ac:dyDescent="0.3">
      <c r="A4" s="1" t="s">
        <v>5</v>
      </c>
      <c r="E4" s="10" t="s">
        <v>6</v>
      </c>
    </row>
    <row r="5" spans="1:17" ht="12.6" x14ac:dyDescent="0.3">
      <c r="A5" s="1" t="s">
        <v>7</v>
      </c>
      <c r="E5" s="10" t="s">
        <v>8</v>
      </c>
    </row>
    <row r="6" spans="1:17" ht="12.6" x14ac:dyDescent="0.3">
      <c r="A6" s="1" t="s">
        <v>9</v>
      </c>
      <c r="E6" s="10" t="s">
        <v>10</v>
      </c>
    </row>
    <row r="7" spans="1:17" x14ac:dyDescent="0.3">
      <c r="E7" s="10" t="s">
        <v>11</v>
      </c>
    </row>
    <row r="8" spans="1:17" x14ac:dyDescent="0.3">
      <c r="E8" s="10" t="s">
        <v>12</v>
      </c>
    </row>
    <row r="9" spans="1:17" x14ac:dyDescent="0.3">
      <c r="E9" s="1" t="s">
        <v>13</v>
      </c>
    </row>
    <row r="11" spans="1:17" x14ac:dyDescent="0.3">
      <c r="D11" s="1" t="s">
        <v>14</v>
      </c>
    </row>
    <row r="12" spans="1:17" x14ac:dyDescent="0.3">
      <c r="D12" s="1" t="s">
        <v>15</v>
      </c>
    </row>
    <row r="14" spans="1:17" x14ac:dyDescent="0.3">
      <c r="D14" s="1" t="s">
        <v>85</v>
      </c>
    </row>
    <row r="16" spans="1:17" ht="100.8" x14ac:dyDescent="0.3">
      <c r="A16" s="3" t="s">
        <v>16</v>
      </c>
      <c r="B16" s="3" t="s">
        <v>17</v>
      </c>
      <c r="C16" s="3" t="s">
        <v>18</v>
      </c>
      <c r="D16" s="3" t="s">
        <v>19</v>
      </c>
      <c r="E16" s="3" t="s">
        <v>20</v>
      </c>
      <c r="F16" s="3" t="s">
        <v>21</v>
      </c>
      <c r="G16" s="3" t="s">
        <v>22</v>
      </c>
      <c r="H16" s="3" t="s">
        <v>23</v>
      </c>
      <c r="I16" s="16" t="s">
        <v>24</v>
      </c>
      <c r="J16" s="16" t="s">
        <v>25</v>
      </c>
      <c r="K16" s="16" t="s">
        <v>26</v>
      </c>
      <c r="L16" s="16" t="s">
        <v>27</v>
      </c>
      <c r="M16" s="16" t="s">
        <v>28</v>
      </c>
      <c r="N16" s="16" t="s">
        <v>29</v>
      </c>
      <c r="O16" s="16" t="s">
        <v>30</v>
      </c>
      <c r="P16" s="3" t="s">
        <v>31</v>
      </c>
      <c r="Q16" s="19"/>
    </row>
    <row r="17" spans="1:16" ht="13.8" x14ac:dyDescent="0.3">
      <c r="A17" s="37"/>
      <c r="B17" s="8"/>
      <c r="C17" s="8"/>
      <c r="D17" s="8"/>
      <c r="E17" s="8"/>
      <c r="F17" s="5"/>
      <c r="G17" s="5"/>
      <c r="H17" s="5"/>
      <c r="I17" s="4" t="s">
        <v>43</v>
      </c>
      <c r="J17" s="4" t="s">
        <v>44</v>
      </c>
      <c r="K17" s="4" t="s">
        <v>44</v>
      </c>
      <c r="L17" s="4" t="s">
        <v>45</v>
      </c>
      <c r="M17" s="4" t="s">
        <v>46</v>
      </c>
      <c r="N17" s="4" t="s">
        <v>44</v>
      </c>
      <c r="O17" s="4" t="s">
        <v>46</v>
      </c>
      <c r="P17" s="5"/>
    </row>
    <row r="18" spans="1:16" ht="12.6" x14ac:dyDescent="0.25">
      <c r="A18" s="41" t="s">
        <v>47</v>
      </c>
      <c r="B18" s="41" t="s">
        <v>48</v>
      </c>
      <c r="C18" s="41" t="s">
        <v>49</v>
      </c>
      <c r="D18" s="39">
        <v>1273000</v>
      </c>
      <c r="E18" s="40">
        <v>700000</v>
      </c>
      <c r="F18" s="5">
        <v>30</v>
      </c>
      <c r="G18" s="5">
        <v>36</v>
      </c>
      <c r="H18" s="5">
        <f>SUM(F18:G18)</f>
        <v>66</v>
      </c>
      <c r="I18" s="13">
        <v>8</v>
      </c>
      <c r="J18" s="13">
        <v>11</v>
      </c>
      <c r="K18" s="13">
        <v>12</v>
      </c>
      <c r="L18" s="13">
        <v>2</v>
      </c>
      <c r="M18" s="13">
        <v>7</v>
      </c>
      <c r="N18" s="13">
        <v>9</v>
      </c>
      <c r="O18" s="13">
        <v>8</v>
      </c>
      <c r="P18" s="14">
        <f>SUM(I18:O18)</f>
        <v>57</v>
      </c>
    </row>
    <row r="19" spans="1:16" ht="12.6" x14ac:dyDescent="0.25">
      <c r="A19" s="41" t="s">
        <v>52</v>
      </c>
      <c r="B19" s="41" t="s">
        <v>53</v>
      </c>
      <c r="C19" s="41" t="s">
        <v>54</v>
      </c>
      <c r="D19" s="39">
        <v>3959657</v>
      </c>
      <c r="E19" s="40">
        <v>300000</v>
      </c>
      <c r="F19" s="5">
        <v>25</v>
      </c>
      <c r="G19" s="5">
        <v>35</v>
      </c>
      <c r="H19" s="5">
        <f t="shared" ref="H19:H29" si="0">SUM(F19:G19)</f>
        <v>60</v>
      </c>
      <c r="I19" s="13">
        <v>12</v>
      </c>
      <c r="J19" s="13">
        <v>9</v>
      </c>
      <c r="K19" s="13">
        <v>6</v>
      </c>
      <c r="L19" s="13">
        <v>2</v>
      </c>
      <c r="M19" s="13">
        <v>6</v>
      </c>
      <c r="N19" s="13">
        <v>4</v>
      </c>
      <c r="O19" s="13">
        <v>5</v>
      </c>
      <c r="P19" s="14">
        <f t="shared" ref="P19:P29" si="1">SUM(I19:O19)</f>
        <v>44</v>
      </c>
    </row>
    <row r="20" spans="1:16" ht="12.6" x14ac:dyDescent="0.25">
      <c r="A20" s="41" t="s">
        <v>55</v>
      </c>
      <c r="B20" s="41" t="s">
        <v>56</v>
      </c>
      <c r="C20" s="41" t="s">
        <v>57</v>
      </c>
      <c r="D20" s="39">
        <v>215000</v>
      </c>
      <c r="E20" s="40">
        <v>90000</v>
      </c>
      <c r="F20" s="5">
        <v>45</v>
      </c>
      <c r="G20" s="5">
        <v>35</v>
      </c>
      <c r="H20" s="5">
        <f t="shared" si="0"/>
        <v>80</v>
      </c>
      <c r="I20" s="13">
        <v>12</v>
      </c>
      <c r="J20" s="13">
        <v>10</v>
      </c>
      <c r="K20" s="13">
        <v>11</v>
      </c>
      <c r="L20" s="13">
        <v>3</v>
      </c>
      <c r="M20" s="13">
        <v>9</v>
      </c>
      <c r="N20" s="13">
        <v>14</v>
      </c>
      <c r="O20" s="13">
        <v>6</v>
      </c>
      <c r="P20" s="14">
        <f t="shared" si="1"/>
        <v>65</v>
      </c>
    </row>
    <row r="21" spans="1:16" ht="12.6" x14ac:dyDescent="0.25">
      <c r="A21" s="41" t="s">
        <v>58</v>
      </c>
      <c r="B21" s="41" t="s">
        <v>59</v>
      </c>
      <c r="C21" s="41" t="s">
        <v>60</v>
      </c>
      <c r="D21" s="39">
        <v>449643</v>
      </c>
      <c r="E21" s="40">
        <v>224822</v>
      </c>
      <c r="F21" s="5">
        <v>35</v>
      </c>
      <c r="G21" s="5">
        <v>29</v>
      </c>
      <c r="H21" s="5">
        <f t="shared" si="0"/>
        <v>64</v>
      </c>
      <c r="I21" s="13">
        <v>12</v>
      </c>
      <c r="J21" s="13">
        <v>9</v>
      </c>
      <c r="K21" s="13">
        <v>10</v>
      </c>
      <c r="L21" s="13">
        <v>3</v>
      </c>
      <c r="M21" s="13">
        <v>8</v>
      </c>
      <c r="N21" s="13">
        <v>15</v>
      </c>
      <c r="O21" s="13">
        <v>7</v>
      </c>
      <c r="P21" s="14">
        <f t="shared" si="1"/>
        <v>64</v>
      </c>
    </row>
    <row r="22" spans="1:16" ht="12.6" x14ac:dyDescent="0.25">
      <c r="A22" s="41" t="s">
        <v>61</v>
      </c>
      <c r="B22" s="41" t="s">
        <v>62</v>
      </c>
      <c r="C22" s="41" t="s">
        <v>63</v>
      </c>
      <c r="D22" s="39">
        <v>1060000</v>
      </c>
      <c r="E22" s="40">
        <v>500000</v>
      </c>
      <c r="F22" s="5">
        <v>60</v>
      </c>
      <c r="G22" s="5">
        <v>21</v>
      </c>
      <c r="H22" s="5">
        <f t="shared" si="0"/>
        <v>81</v>
      </c>
      <c r="I22" s="13">
        <v>17</v>
      </c>
      <c r="J22" s="13">
        <v>10</v>
      </c>
      <c r="K22" s="13">
        <v>12</v>
      </c>
      <c r="L22" s="13">
        <v>4</v>
      </c>
      <c r="M22" s="13">
        <v>7</v>
      </c>
      <c r="N22" s="13">
        <v>9</v>
      </c>
      <c r="O22" s="13">
        <v>10</v>
      </c>
      <c r="P22" s="14">
        <f t="shared" si="1"/>
        <v>69</v>
      </c>
    </row>
    <row r="23" spans="1:16" ht="12.6" x14ac:dyDescent="0.25">
      <c r="A23" s="41" t="s">
        <v>64</v>
      </c>
      <c r="B23" s="41" t="s">
        <v>65</v>
      </c>
      <c r="C23" s="41" t="s">
        <v>66</v>
      </c>
      <c r="D23" s="39">
        <v>2290549</v>
      </c>
      <c r="E23" s="40">
        <v>385000</v>
      </c>
      <c r="F23" s="5">
        <v>60</v>
      </c>
      <c r="G23" s="5">
        <v>36</v>
      </c>
      <c r="H23" s="5">
        <f t="shared" si="0"/>
        <v>96</v>
      </c>
      <c r="I23" s="13">
        <v>23</v>
      </c>
      <c r="J23" s="13">
        <v>13</v>
      </c>
      <c r="K23" s="13">
        <v>15</v>
      </c>
      <c r="L23" s="13">
        <v>4</v>
      </c>
      <c r="M23" s="13">
        <v>8</v>
      </c>
      <c r="N23" s="13">
        <v>12</v>
      </c>
      <c r="O23" s="13">
        <v>10</v>
      </c>
      <c r="P23" s="14">
        <f t="shared" si="1"/>
        <v>85</v>
      </c>
    </row>
    <row r="24" spans="1:16" ht="12.6" x14ac:dyDescent="0.25">
      <c r="A24" s="41" t="s">
        <v>67</v>
      </c>
      <c r="B24" s="41" t="s">
        <v>68</v>
      </c>
      <c r="C24" s="41" t="s">
        <v>69</v>
      </c>
      <c r="D24" s="39">
        <v>500000</v>
      </c>
      <c r="E24" s="40">
        <v>250000</v>
      </c>
      <c r="F24" s="5">
        <v>57</v>
      </c>
      <c r="G24" s="5">
        <v>29</v>
      </c>
      <c r="H24" s="5">
        <f t="shared" si="0"/>
        <v>86</v>
      </c>
      <c r="I24" s="13">
        <v>10</v>
      </c>
      <c r="J24" s="13">
        <v>11</v>
      </c>
      <c r="K24" s="13">
        <v>10</v>
      </c>
      <c r="L24" s="13">
        <v>3</v>
      </c>
      <c r="M24" s="13">
        <v>8</v>
      </c>
      <c r="N24" s="13">
        <v>7</v>
      </c>
      <c r="O24" s="13">
        <v>6</v>
      </c>
      <c r="P24" s="14">
        <f t="shared" si="1"/>
        <v>55</v>
      </c>
    </row>
    <row r="25" spans="1:16" ht="12.6" x14ac:dyDescent="0.25">
      <c r="A25" s="41" t="s">
        <v>70</v>
      </c>
      <c r="B25" s="41" t="s">
        <v>71</v>
      </c>
      <c r="C25" s="41" t="s">
        <v>72</v>
      </c>
      <c r="D25" s="39">
        <v>270000</v>
      </c>
      <c r="E25" s="40">
        <v>200000</v>
      </c>
      <c r="F25" s="5">
        <v>60</v>
      </c>
      <c r="G25" s="5">
        <v>36</v>
      </c>
      <c r="H25" s="5">
        <f t="shared" si="0"/>
        <v>96</v>
      </c>
      <c r="I25" s="13">
        <v>12</v>
      </c>
      <c r="J25" s="13">
        <v>12</v>
      </c>
      <c r="K25" s="13">
        <v>10</v>
      </c>
      <c r="L25" s="13">
        <v>4</v>
      </c>
      <c r="M25" s="13">
        <v>6</v>
      </c>
      <c r="N25" s="13">
        <v>11</v>
      </c>
      <c r="O25" s="13">
        <v>7</v>
      </c>
      <c r="P25" s="14">
        <f t="shared" si="1"/>
        <v>62</v>
      </c>
    </row>
    <row r="26" spans="1:16" ht="12.6" x14ac:dyDescent="0.25">
      <c r="A26" s="41" t="s">
        <v>73</v>
      </c>
      <c r="B26" s="41" t="s">
        <v>74</v>
      </c>
      <c r="C26" s="41" t="s">
        <v>75</v>
      </c>
      <c r="D26" s="39">
        <v>2060000</v>
      </c>
      <c r="E26" s="40">
        <v>1000000</v>
      </c>
      <c r="F26" s="5">
        <v>50</v>
      </c>
      <c r="G26" s="5">
        <v>9</v>
      </c>
      <c r="H26" s="5">
        <f t="shared" si="0"/>
        <v>59</v>
      </c>
      <c r="I26" s="13">
        <v>15</v>
      </c>
      <c r="J26" s="13">
        <v>9</v>
      </c>
      <c r="K26" s="13">
        <v>6</v>
      </c>
      <c r="L26" s="13">
        <v>3</v>
      </c>
      <c r="M26" s="13">
        <v>5</v>
      </c>
      <c r="N26" s="13">
        <v>3</v>
      </c>
      <c r="O26" s="13">
        <v>6</v>
      </c>
      <c r="P26" s="14">
        <f t="shared" si="1"/>
        <v>47</v>
      </c>
    </row>
    <row r="27" spans="1:16" ht="12.6" x14ac:dyDescent="0.25">
      <c r="A27" s="41" t="s">
        <v>76</v>
      </c>
      <c r="B27" s="41" t="s">
        <v>77</v>
      </c>
      <c r="C27" s="41" t="s">
        <v>78</v>
      </c>
      <c r="D27" s="39">
        <v>509319</v>
      </c>
      <c r="E27" s="39">
        <v>450000</v>
      </c>
      <c r="F27" s="5">
        <v>60</v>
      </c>
      <c r="G27" s="5">
        <v>36</v>
      </c>
      <c r="H27" s="5">
        <f t="shared" si="0"/>
        <v>96</v>
      </c>
      <c r="I27" s="13">
        <v>13</v>
      </c>
      <c r="J27" s="13">
        <v>12</v>
      </c>
      <c r="K27" s="13">
        <v>6</v>
      </c>
      <c r="L27" s="13">
        <v>4</v>
      </c>
      <c r="M27" s="13">
        <v>9</v>
      </c>
      <c r="N27" s="13">
        <v>14</v>
      </c>
      <c r="O27" s="13">
        <v>9</v>
      </c>
      <c r="P27" s="14">
        <f t="shared" si="1"/>
        <v>67</v>
      </c>
    </row>
    <row r="28" spans="1:16" ht="12.6" x14ac:dyDescent="0.25">
      <c r="A28" s="41" t="s">
        <v>79</v>
      </c>
      <c r="B28" s="41" t="s">
        <v>80</v>
      </c>
      <c r="C28" s="41" t="s">
        <v>81</v>
      </c>
      <c r="D28" s="39">
        <v>1752000</v>
      </c>
      <c r="E28" s="40">
        <v>1152000</v>
      </c>
      <c r="F28" s="5">
        <v>55</v>
      </c>
      <c r="G28" s="5">
        <v>36</v>
      </c>
      <c r="H28" s="5">
        <f t="shared" si="0"/>
        <v>91</v>
      </c>
      <c r="I28" s="13">
        <v>10</v>
      </c>
      <c r="J28" s="13">
        <v>11</v>
      </c>
      <c r="K28" s="13">
        <v>10</v>
      </c>
      <c r="L28" s="13">
        <v>3</v>
      </c>
      <c r="M28" s="13">
        <v>6</v>
      </c>
      <c r="N28" s="13">
        <v>12</v>
      </c>
      <c r="O28" s="13">
        <v>8</v>
      </c>
      <c r="P28" s="14">
        <f t="shared" si="1"/>
        <v>60</v>
      </c>
    </row>
    <row r="29" spans="1:16" ht="12.6" x14ac:dyDescent="0.25">
      <c r="A29" s="41" t="s">
        <v>82</v>
      </c>
      <c r="B29" s="41" t="s">
        <v>83</v>
      </c>
      <c r="C29" s="41" t="s">
        <v>84</v>
      </c>
      <c r="D29" s="39">
        <v>4875990</v>
      </c>
      <c r="E29" s="40">
        <v>1600000</v>
      </c>
      <c r="F29" s="5">
        <v>42</v>
      </c>
      <c r="G29" s="5">
        <v>15</v>
      </c>
      <c r="H29" s="5">
        <f t="shared" si="0"/>
        <v>57</v>
      </c>
      <c r="I29" s="13">
        <v>10</v>
      </c>
      <c r="J29" s="13">
        <v>6</v>
      </c>
      <c r="K29" s="13">
        <v>6</v>
      </c>
      <c r="L29" s="13">
        <v>2</v>
      </c>
      <c r="M29" s="13">
        <v>5</v>
      </c>
      <c r="N29" s="13">
        <v>6</v>
      </c>
      <c r="O29" s="13">
        <v>6</v>
      </c>
      <c r="P29" s="14">
        <f t="shared" si="1"/>
        <v>41</v>
      </c>
    </row>
    <row r="30" spans="1:16" ht="13.8" x14ac:dyDescent="0.3">
      <c r="A30" s="31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1"/>
    </row>
    <row r="31" spans="1:16" ht="13.8" x14ac:dyDescent="0.3">
      <c r="A31" s="31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1"/>
    </row>
    <row r="32" spans="1:16" ht="13.8" x14ac:dyDescent="0.3">
      <c r="A32" s="31"/>
    </row>
  </sheetData>
  <dataValidations count="7">
    <dataValidation type="whole" allowBlank="1" showInputMessage="1" showErrorMessage="1" errorTitle="ZNOVU A LÉPE" error="To je móóóóóóc!!!!" sqref="I18:I31">
      <formula1>0</formula1>
      <formula2>30</formula2>
    </dataValidation>
    <dataValidation type="whole" showInputMessage="1" showErrorMessage="1" errorTitle="ZNOVU A LÉPE" error="To je móóóóóóc!!!!" sqref="J18:K31">
      <formula1>0</formula1>
      <formula2>15</formula2>
    </dataValidation>
    <dataValidation type="whole" allowBlank="1" showInputMessage="1" showErrorMessage="1" errorTitle="ZNOVU A LÉPE" error="To je móóóóóóc!!!!" sqref="L18:L31">
      <formula1>0</formula1>
      <formula2>5</formula2>
    </dataValidation>
    <dataValidation type="whole" showInputMessage="1" showErrorMessage="1" errorTitle="ZNOVU A LÉPE" error="To je móóóóóóc!!!!" sqref="M18:M31">
      <formula1>0</formula1>
      <formula2>10</formula2>
    </dataValidation>
    <dataValidation type="whole" showInputMessage="1" showErrorMessage="1" errorTitle="ZNOVU A LÉPE" error="To je móóóóóóc!!!!_x000a__x000a_" sqref="N18:N31">
      <formula1>0</formula1>
      <formula2>15</formula2>
    </dataValidation>
    <dataValidation type="whole" showInputMessage="1" showErrorMessage="1" errorTitle="ZNOVU A LÉPE" error="To je móóóóóóc!!!!_x000a__x000a_" sqref="O18:O31">
      <formula1>0</formula1>
      <formula2>10</formula2>
    </dataValidation>
    <dataValidation type="whole" showInputMessage="1" showErrorMessage="1" errorTitle="ZNOVU A LÉPE" error="To je móóóóóóc!!!!" sqref="P18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70" zoomScaleNormal="70" workbookViewId="0">
      <selection activeCell="B19" sqref="B19"/>
    </sheetView>
  </sheetViews>
  <sheetFormatPr defaultColWidth="9.109375" defaultRowHeight="12" x14ac:dyDescent="0.3"/>
  <cols>
    <col min="1" max="1" width="10.77734375" style="1" customWidth="1"/>
    <col min="2" max="2" width="23" style="1" customWidth="1"/>
    <col min="3" max="3" width="44.109375" style="1" customWidth="1"/>
    <col min="4" max="4" width="10.44140625" style="1" customWidth="1"/>
    <col min="5" max="5" width="10.1093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bestFit="1" customWidth="1"/>
    <col min="26" max="26" width="13.33203125" style="1" customWidth="1"/>
    <col min="27" max="16384" width="9.109375" style="1"/>
  </cols>
  <sheetData>
    <row r="1" spans="1:17" ht="22.8" x14ac:dyDescent="0.3">
      <c r="A1" s="2" t="s">
        <v>0</v>
      </c>
    </row>
    <row r="2" spans="1:17" ht="12.6" x14ac:dyDescent="0.3">
      <c r="A2" s="1" t="s">
        <v>1</v>
      </c>
      <c r="E2" s="9" t="s">
        <v>2</v>
      </c>
    </row>
    <row r="3" spans="1:17" ht="12.6" x14ac:dyDescent="0.3">
      <c r="A3" s="1" t="s">
        <v>3</v>
      </c>
      <c r="E3" s="10" t="s">
        <v>4</v>
      </c>
    </row>
    <row r="4" spans="1:17" ht="12.6" x14ac:dyDescent="0.3">
      <c r="A4" s="1" t="s">
        <v>5</v>
      </c>
      <c r="E4" s="10" t="s">
        <v>6</v>
      </c>
    </row>
    <row r="5" spans="1:17" ht="12.6" x14ac:dyDescent="0.3">
      <c r="A5" s="1" t="s">
        <v>7</v>
      </c>
      <c r="E5" s="10" t="s">
        <v>8</v>
      </c>
    </row>
    <row r="6" spans="1:17" ht="12.6" x14ac:dyDescent="0.3">
      <c r="A6" s="1" t="s">
        <v>9</v>
      </c>
      <c r="E6" s="10" t="s">
        <v>10</v>
      </c>
    </row>
    <row r="7" spans="1:17" x14ac:dyDescent="0.3">
      <c r="E7" s="10" t="s">
        <v>11</v>
      </c>
    </row>
    <row r="8" spans="1:17" x14ac:dyDescent="0.3">
      <c r="E8" s="10" t="s">
        <v>12</v>
      </c>
    </row>
    <row r="9" spans="1:17" x14ac:dyDescent="0.3">
      <c r="E9" s="1" t="s">
        <v>13</v>
      </c>
    </row>
    <row r="11" spans="1:17" x14ac:dyDescent="0.3">
      <c r="D11" s="1" t="s">
        <v>14</v>
      </c>
    </row>
    <row r="12" spans="1:17" x14ac:dyDescent="0.3">
      <c r="D12" s="1" t="s">
        <v>15</v>
      </c>
    </row>
    <row r="14" spans="1:17" x14ac:dyDescent="0.3">
      <c r="D14" s="1" t="s">
        <v>85</v>
      </c>
    </row>
    <row r="16" spans="1:17" ht="100.8" x14ac:dyDescent="0.3">
      <c r="A16" s="3" t="s">
        <v>16</v>
      </c>
      <c r="B16" s="3" t="s">
        <v>17</v>
      </c>
      <c r="C16" s="3" t="s">
        <v>18</v>
      </c>
      <c r="D16" s="3" t="s">
        <v>19</v>
      </c>
      <c r="E16" s="3" t="s">
        <v>20</v>
      </c>
      <c r="F16" s="3" t="s">
        <v>21</v>
      </c>
      <c r="G16" s="3" t="s">
        <v>22</v>
      </c>
      <c r="H16" s="3" t="s">
        <v>23</v>
      </c>
      <c r="I16" s="16" t="s">
        <v>24</v>
      </c>
      <c r="J16" s="16" t="s">
        <v>25</v>
      </c>
      <c r="K16" s="16" t="s">
        <v>26</v>
      </c>
      <c r="L16" s="16" t="s">
        <v>27</v>
      </c>
      <c r="M16" s="16" t="s">
        <v>28</v>
      </c>
      <c r="N16" s="16" t="s">
        <v>29</v>
      </c>
      <c r="O16" s="16" t="s">
        <v>30</v>
      </c>
      <c r="P16" s="3" t="s">
        <v>31</v>
      </c>
      <c r="Q16" s="19"/>
    </row>
    <row r="17" spans="1:16" ht="13.8" x14ac:dyDescent="0.3">
      <c r="A17" s="37"/>
      <c r="B17" s="8"/>
      <c r="C17" s="8"/>
      <c r="D17" s="8"/>
      <c r="E17" s="8"/>
      <c r="F17" s="5"/>
      <c r="G17" s="5"/>
      <c r="H17" s="5"/>
      <c r="I17" s="4" t="s">
        <v>43</v>
      </c>
      <c r="J17" s="4" t="s">
        <v>44</v>
      </c>
      <c r="K17" s="4" t="s">
        <v>44</v>
      </c>
      <c r="L17" s="4" t="s">
        <v>45</v>
      </c>
      <c r="M17" s="4" t="s">
        <v>46</v>
      </c>
      <c r="N17" s="4" t="s">
        <v>44</v>
      </c>
      <c r="O17" s="4" t="s">
        <v>46</v>
      </c>
      <c r="P17" s="5"/>
    </row>
    <row r="18" spans="1:16" ht="12.6" x14ac:dyDescent="0.25">
      <c r="A18" s="41" t="s">
        <v>47</v>
      </c>
      <c r="B18" s="41" t="s">
        <v>48</v>
      </c>
      <c r="C18" s="41" t="s">
        <v>49</v>
      </c>
      <c r="D18" s="39">
        <v>1273000</v>
      </c>
      <c r="E18" s="40">
        <v>700000</v>
      </c>
      <c r="F18" s="5">
        <v>30</v>
      </c>
      <c r="G18" s="5">
        <v>36</v>
      </c>
      <c r="H18" s="5">
        <f>SUM(F18:G18)</f>
        <v>66</v>
      </c>
      <c r="I18" s="13">
        <v>11</v>
      </c>
      <c r="J18" s="13">
        <v>12</v>
      </c>
      <c r="K18" s="13">
        <v>11</v>
      </c>
      <c r="L18" s="13">
        <v>2</v>
      </c>
      <c r="M18" s="13">
        <v>7</v>
      </c>
      <c r="N18" s="13">
        <v>7</v>
      </c>
      <c r="O18" s="13">
        <v>8</v>
      </c>
      <c r="P18" s="14">
        <f>SUM(I18:O18)</f>
        <v>58</v>
      </c>
    </row>
    <row r="19" spans="1:16" ht="12.6" x14ac:dyDescent="0.25">
      <c r="A19" s="41" t="s">
        <v>52</v>
      </c>
      <c r="B19" s="41" t="s">
        <v>53</v>
      </c>
      <c r="C19" s="41" t="s">
        <v>54</v>
      </c>
      <c r="D19" s="39">
        <v>3959657</v>
      </c>
      <c r="E19" s="40">
        <v>300000</v>
      </c>
      <c r="F19" s="5">
        <v>25</v>
      </c>
      <c r="G19" s="5">
        <v>35</v>
      </c>
      <c r="H19" s="5">
        <f t="shared" ref="H19:H29" si="0">SUM(F19:G19)</f>
        <v>60</v>
      </c>
      <c r="I19" s="13">
        <v>11</v>
      </c>
      <c r="J19" s="13">
        <v>10</v>
      </c>
      <c r="K19" s="13">
        <v>9</v>
      </c>
      <c r="L19" s="13">
        <v>2</v>
      </c>
      <c r="M19" s="13">
        <v>7</v>
      </c>
      <c r="N19" s="13">
        <v>7</v>
      </c>
      <c r="O19" s="13">
        <v>6</v>
      </c>
      <c r="P19" s="14">
        <f t="shared" ref="P19:P29" si="1">SUM(I19:O19)</f>
        <v>52</v>
      </c>
    </row>
    <row r="20" spans="1:16" ht="12.6" x14ac:dyDescent="0.25">
      <c r="A20" s="41" t="s">
        <v>55</v>
      </c>
      <c r="B20" s="41" t="s">
        <v>56</v>
      </c>
      <c r="C20" s="41" t="s">
        <v>57</v>
      </c>
      <c r="D20" s="39">
        <v>215000</v>
      </c>
      <c r="E20" s="40">
        <v>90000</v>
      </c>
      <c r="F20" s="5">
        <v>45</v>
      </c>
      <c r="G20" s="5">
        <v>35</v>
      </c>
      <c r="H20" s="5">
        <f t="shared" si="0"/>
        <v>80</v>
      </c>
      <c r="I20" s="13">
        <v>17</v>
      </c>
      <c r="J20" s="13">
        <v>10</v>
      </c>
      <c r="K20" s="13">
        <v>9</v>
      </c>
      <c r="L20" s="13">
        <v>3</v>
      </c>
      <c r="M20" s="13">
        <v>9</v>
      </c>
      <c r="N20" s="13">
        <v>13</v>
      </c>
      <c r="O20" s="13">
        <v>6</v>
      </c>
      <c r="P20" s="14">
        <f t="shared" si="1"/>
        <v>67</v>
      </c>
    </row>
    <row r="21" spans="1:16" ht="12.6" x14ac:dyDescent="0.25">
      <c r="A21" s="41" t="s">
        <v>58</v>
      </c>
      <c r="B21" s="41" t="s">
        <v>59</v>
      </c>
      <c r="C21" s="41" t="s">
        <v>60</v>
      </c>
      <c r="D21" s="39">
        <v>449643</v>
      </c>
      <c r="E21" s="40">
        <v>224822</v>
      </c>
      <c r="F21" s="5">
        <v>35</v>
      </c>
      <c r="G21" s="5">
        <v>29</v>
      </c>
      <c r="H21" s="5">
        <f t="shared" si="0"/>
        <v>64</v>
      </c>
      <c r="I21" s="13">
        <v>19</v>
      </c>
      <c r="J21" s="13">
        <v>13</v>
      </c>
      <c r="K21" s="13">
        <v>12</v>
      </c>
      <c r="L21" s="13">
        <v>4</v>
      </c>
      <c r="M21" s="13">
        <v>9</v>
      </c>
      <c r="N21" s="13">
        <v>14</v>
      </c>
      <c r="O21" s="13">
        <v>8</v>
      </c>
      <c r="P21" s="14">
        <f t="shared" si="1"/>
        <v>79</v>
      </c>
    </row>
    <row r="22" spans="1:16" ht="12.6" x14ac:dyDescent="0.25">
      <c r="A22" s="41" t="s">
        <v>61</v>
      </c>
      <c r="B22" s="41" t="s">
        <v>62</v>
      </c>
      <c r="C22" s="41" t="s">
        <v>63</v>
      </c>
      <c r="D22" s="39">
        <v>1060000</v>
      </c>
      <c r="E22" s="40">
        <v>500000</v>
      </c>
      <c r="F22" s="5">
        <v>60</v>
      </c>
      <c r="G22" s="5">
        <v>21</v>
      </c>
      <c r="H22" s="5">
        <f t="shared" si="0"/>
        <v>81</v>
      </c>
      <c r="I22" s="13">
        <v>20</v>
      </c>
      <c r="J22" s="13">
        <v>11</v>
      </c>
      <c r="K22" s="13">
        <v>11</v>
      </c>
      <c r="L22" s="13">
        <v>4</v>
      </c>
      <c r="M22" s="13">
        <v>7</v>
      </c>
      <c r="N22" s="13">
        <v>11</v>
      </c>
      <c r="O22" s="13">
        <v>10</v>
      </c>
      <c r="P22" s="14">
        <f t="shared" si="1"/>
        <v>74</v>
      </c>
    </row>
    <row r="23" spans="1:16" ht="12.6" x14ac:dyDescent="0.25">
      <c r="A23" s="41" t="s">
        <v>64</v>
      </c>
      <c r="B23" s="41" t="s">
        <v>65</v>
      </c>
      <c r="C23" s="41" t="s">
        <v>66</v>
      </c>
      <c r="D23" s="39">
        <v>2290549</v>
      </c>
      <c r="E23" s="40">
        <v>385000</v>
      </c>
      <c r="F23" s="5">
        <v>60</v>
      </c>
      <c r="G23" s="5">
        <v>36</v>
      </c>
      <c r="H23" s="5">
        <f t="shared" si="0"/>
        <v>96</v>
      </c>
      <c r="I23" s="13">
        <v>19</v>
      </c>
      <c r="J23" s="13">
        <v>11</v>
      </c>
      <c r="K23" s="13">
        <v>11</v>
      </c>
      <c r="L23" s="13">
        <v>4</v>
      </c>
      <c r="M23" s="13">
        <v>7</v>
      </c>
      <c r="N23" s="13">
        <v>10</v>
      </c>
      <c r="O23" s="13">
        <v>10</v>
      </c>
      <c r="P23" s="14">
        <f t="shared" si="1"/>
        <v>72</v>
      </c>
    </row>
    <row r="24" spans="1:16" ht="12.6" x14ac:dyDescent="0.25">
      <c r="A24" s="41" t="s">
        <v>67</v>
      </c>
      <c r="B24" s="41" t="s">
        <v>68</v>
      </c>
      <c r="C24" s="41" t="s">
        <v>69</v>
      </c>
      <c r="D24" s="39">
        <v>500000</v>
      </c>
      <c r="E24" s="40">
        <v>250000</v>
      </c>
      <c r="F24" s="5">
        <v>57</v>
      </c>
      <c r="G24" s="5">
        <v>29</v>
      </c>
      <c r="H24" s="5">
        <f t="shared" si="0"/>
        <v>86</v>
      </c>
      <c r="I24" s="13">
        <v>12</v>
      </c>
      <c r="J24" s="13">
        <v>10</v>
      </c>
      <c r="K24" s="13">
        <v>9</v>
      </c>
      <c r="L24" s="13">
        <v>3</v>
      </c>
      <c r="M24" s="13">
        <v>7</v>
      </c>
      <c r="N24" s="13">
        <v>9</v>
      </c>
      <c r="O24" s="13">
        <v>6</v>
      </c>
      <c r="P24" s="14">
        <f t="shared" si="1"/>
        <v>56</v>
      </c>
    </row>
    <row r="25" spans="1:16" ht="12.6" x14ac:dyDescent="0.25">
      <c r="A25" s="41" t="s">
        <v>70</v>
      </c>
      <c r="B25" s="41" t="s">
        <v>71</v>
      </c>
      <c r="C25" s="41" t="s">
        <v>72</v>
      </c>
      <c r="D25" s="39">
        <v>270000</v>
      </c>
      <c r="E25" s="40">
        <v>200000</v>
      </c>
      <c r="F25" s="5">
        <v>60</v>
      </c>
      <c r="G25" s="5">
        <v>36</v>
      </c>
      <c r="H25" s="5">
        <f t="shared" si="0"/>
        <v>96</v>
      </c>
      <c r="I25" s="13">
        <v>15</v>
      </c>
      <c r="J25" s="13">
        <v>10</v>
      </c>
      <c r="K25" s="13">
        <v>9</v>
      </c>
      <c r="L25" s="13">
        <v>4</v>
      </c>
      <c r="M25" s="13">
        <v>8</v>
      </c>
      <c r="N25" s="13">
        <v>11</v>
      </c>
      <c r="O25" s="13">
        <v>9</v>
      </c>
      <c r="P25" s="14">
        <f t="shared" si="1"/>
        <v>66</v>
      </c>
    </row>
    <row r="26" spans="1:16" ht="12.6" x14ac:dyDescent="0.25">
      <c r="A26" s="41" t="s">
        <v>73</v>
      </c>
      <c r="B26" s="41" t="s">
        <v>74</v>
      </c>
      <c r="C26" s="41" t="s">
        <v>75</v>
      </c>
      <c r="D26" s="39">
        <v>2060000</v>
      </c>
      <c r="E26" s="40">
        <v>1000000</v>
      </c>
      <c r="F26" s="5">
        <v>50</v>
      </c>
      <c r="G26" s="5">
        <v>9</v>
      </c>
      <c r="H26" s="5">
        <f t="shared" si="0"/>
        <v>59</v>
      </c>
      <c r="I26" s="13">
        <v>13</v>
      </c>
      <c r="J26" s="13">
        <v>9</v>
      </c>
      <c r="K26" s="13">
        <v>9</v>
      </c>
      <c r="L26" s="13">
        <v>3</v>
      </c>
      <c r="M26" s="13">
        <v>6</v>
      </c>
      <c r="N26" s="13">
        <v>5</v>
      </c>
      <c r="O26" s="13">
        <v>6</v>
      </c>
      <c r="P26" s="14">
        <f t="shared" si="1"/>
        <v>51</v>
      </c>
    </row>
    <row r="27" spans="1:16" ht="12.6" x14ac:dyDescent="0.25">
      <c r="A27" s="41" t="s">
        <v>76</v>
      </c>
      <c r="B27" s="41" t="s">
        <v>77</v>
      </c>
      <c r="C27" s="41" t="s">
        <v>78</v>
      </c>
      <c r="D27" s="39">
        <v>509319</v>
      </c>
      <c r="E27" s="39">
        <v>450000</v>
      </c>
      <c r="F27" s="5">
        <v>60</v>
      </c>
      <c r="G27" s="5">
        <v>36</v>
      </c>
      <c r="H27" s="5">
        <f t="shared" si="0"/>
        <v>96</v>
      </c>
      <c r="I27" s="13">
        <v>21</v>
      </c>
      <c r="J27" s="13">
        <v>12</v>
      </c>
      <c r="K27" s="13">
        <v>13</v>
      </c>
      <c r="L27" s="13">
        <v>5</v>
      </c>
      <c r="M27" s="13">
        <v>9</v>
      </c>
      <c r="N27" s="13">
        <v>13</v>
      </c>
      <c r="O27" s="13">
        <v>6</v>
      </c>
      <c r="P27" s="14">
        <f t="shared" si="1"/>
        <v>79</v>
      </c>
    </row>
    <row r="28" spans="1:16" ht="12.6" x14ac:dyDescent="0.25">
      <c r="A28" s="41" t="s">
        <v>79</v>
      </c>
      <c r="B28" s="41" t="s">
        <v>80</v>
      </c>
      <c r="C28" s="41" t="s">
        <v>81</v>
      </c>
      <c r="D28" s="39">
        <v>1752000</v>
      </c>
      <c r="E28" s="40">
        <v>1152000</v>
      </c>
      <c r="F28" s="5">
        <v>55</v>
      </c>
      <c r="G28" s="5">
        <v>36</v>
      </c>
      <c r="H28" s="5">
        <f t="shared" si="0"/>
        <v>91</v>
      </c>
      <c r="I28" s="13">
        <v>12</v>
      </c>
      <c r="J28" s="13">
        <v>9</v>
      </c>
      <c r="K28" s="13">
        <v>8</v>
      </c>
      <c r="L28" s="13">
        <v>3</v>
      </c>
      <c r="M28" s="13">
        <v>7</v>
      </c>
      <c r="N28" s="13">
        <v>8</v>
      </c>
      <c r="O28" s="13">
        <v>8</v>
      </c>
      <c r="P28" s="14">
        <f t="shared" si="1"/>
        <v>55</v>
      </c>
    </row>
    <row r="29" spans="1:16" ht="12.6" x14ac:dyDescent="0.25">
      <c r="A29" s="41" t="s">
        <v>82</v>
      </c>
      <c r="B29" s="41" t="s">
        <v>83</v>
      </c>
      <c r="C29" s="41" t="s">
        <v>84</v>
      </c>
      <c r="D29" s="39">
        <v>4875990</v>
      </c>
      <c r="E29" s="40">
        <v>1600000</v>
      </c>
      <c r="F29" s="5">
        <v>42</v>
      </c>
      <c r="G29" s="5">
        <v>15</v>
      </c>
      <c r="H29" s="5">
        <f t="shared" si="0"/>
        <v>57</v>
      </c>
      <c r="I29" s="13">
        <v>12</v>
      </c>
      <c r="J29" s="13">
        <v>5</v>
      </c>
      <c r="K29" s="13">
        <v>11</v>
      </c>
      <c r="L29" s="13">
        <v>2</v>
      </c>
      <c r="M29" s="13">
        <v>6</v>
      </c>
      <c r="N29" s="13">
        <v>8</v>
      </c>
      <c r="O29" s="13">
        <v>5</v>
      </c>
      <c r="P29" s="14">
        <f t="shared" si="1"/>
        <v>49</v>
      </c>
    </row>
    <row r="30" spans="1:16" ht="13.8" x14ac:dyDescent="0.3">
      <c r="A30" s="31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1"/>
    </row>
    <row r="31" spans="1:16" ht="13.8" x14ac:dyDescent="0.3">
      <c r="A31" s="31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1"/>
    </row>
    <row r="32" spans="1:16" ht="13.8" x14ac:dyDescent="0.3">
      <c r="A32" s="31"/>
    </row>
  </sheetData>
  <dataValidations count="7">
    <dataValidation type="whole" allowBlank="1" showInputMessage="1" showErrorMessage="1" errorTitle="ZNOVU A LÉPE" error="To je móóóóóóc!!!!" sqref="I18:I31">
      <formula1>0</formula1>
      <formula2>30</formula2>
    </dataValidation>
    <dataValidation type="whole" showInputMessage="1" showErrorMessage="1" errorTitle="ZNOVU A LÉPE" error="To je móóóóóóc!!!!" sqref="J18:K31">
      <formula1>0</formula1>
      <formula2>15</formula2>
    </dataValidation>
    <dataValidation type="whole" allowBlank="1" showInputMessage="1" showErrorMessage="1" errorTitle="ZNOVU A LÉPE" error="To je móóóóóóc!!!!" sqref="L18:L31">
      <formula1>0</formula1>
      <formula2>5</formula2>
    </dataValidation>
    <dataValidation type="whole" showInputMessage="1" showErrorMessage="1" errorTitle="ZNOVU A LÉPE" error="To je móóóóóóc!!!!" sqref="M18:M31">
      <formula1>0</formula1>
      <formula2>10</formula2>
    </dataValidation>
    <dataValidation type="whole" showInputMessage="1" showErrorMessage="1" errorTitle="ZNOVU A LÉPE" error="To je móóóóóóc!!!!_x000a__x000a_" sqref="N18:N31">
      <formula1>0</formula1>
      <formula2>15</formula2>
    </dataValidation>
    <dataValidation type="whole" showInputMessage="1" showErrorMessage="1" errorTitle="ZNOVU A LÉPE" error="To je móóóóóóc!!!!_x000a__x000a_" sqref="O18:O31">
      <formula1>0</formula1>
      <formula2>10</formula2>
    </dataValidation>
    <dataValidation type="whole" showInputMessage="1" showErrorMessage="1" errorTitle="ZNOVU A LÉPE" error="To je móóóóóóc!!!!" sqref="P18:P31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vyvoj</vt:lpstr>
      <vt:lpstr>LD</vt:lpstr>
      <vt:lpstr>PB</vt:lpstr>
      <vt:lpstr>PM</vt:lpstr>
      <vt:lpstr>RN</vt:lpstr>
      <vt:lpstr>SG</vt:lpstr>
      <vt:lpstr>ZK</vt:lpstr>
      <vt:lpstr>vyvoj!Oblast_tisku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2017-08-28T11:45:25Z</dcterms:modified>
  <cp:category/>
  <cp:contentStatus/>
</cp:coreProperties>
</file>